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mmerce and Logistic Deaprtment\Уничтожение путём декларирования 2021-2025\2026\1 - 1 кв. 2026 г\"/>
    </mc:Choice>
  </mc:AlternateContent>
  <xr:revisionPtr revIDLastSave="0" documentId="13_ncr:1_{CD99D9E2-DA69-4072-81F8-274AC8765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12" i="1"/>
  <c r="Q36" i="1"/>
  <c r="P27" i="1"/>
  <c r="P36" i="1" s="1"/>
  <c r="T36" i="1" l="1"/>
</calcChain>
</file>

<file path=xl/sharedStrings.xml><?xml version="1.0" encoding="utf-8"?>
<sst xmlns="http://schemas.openxmlformats.org/spreadsheetml/2006/main" count="187" uniqueCount="94">
  <si>
    <t xml:space="preserve">            </t>
  </si>
  <si>
    <t>ПК-05-ОКЛ-СОП-08-Ф4</t>
  </si>
  <si>
    <t>ТОО "Gedeon Richter KZ" (Гедеон Рихтер КЗ)</t>
  </si>
  <si>
    <t>БИН (130940005326)</t>
  </si>
  <si>
    <t>Номер
по
порядку</t>
  </si>
  <si>
    <t>Артикул</t>
  </si>
  <si>
    <t>Наименование, сорт, марка, размер</t>
  </si>
  <si>
    <t>Серия</t>
  </si>
  <si>
    <t>Срок годности</t>
  </si>
  <si>
    <t>ГТД</t>
  </si>
  <si>
    <t>Единица измерения</t>
  </si>
  <si>
    <t>Код ТНВЭД</t>
  </si>
  <si>
    <t>Вес за ед, кг</t>
  </si>
  <si>
    <t>Вес нетто, кг</t>
  </si>
  <si>
    <t>Вес брутто, кг</t>
  </si>
  <si>
    <t>Количество, уп</t>
  </si>
  <si>
    <t>Цена за уп, в KZT</t>
  </si>
  <si>
    <t>Сумма, в KZT</t>
  </si>
  <si>
    <t>Количество мест</t>
  </si>
  <si>
    <t>RGRT95130155</t>
  </si>
  <si>
    <t>Ауробин мазь 20г</t>
  </si>
  <si>
    <t>G43022B</t>
  </si>
  <si>
    <t>31.03.2026</t>
  </si>
  <si>
    <t>55302/220524/1078524</t>
  </si>
  <si>
    <t>уп</t>
  </si>
  <si>
    <t>RGRT80892555</t>
  </si>
  <si>
    <t>Вермокс 100 мг. 6 таблеток</t>
  </si>
  <si>
    <t>F12043A</t>
  </si>
  <si>
    <t>28.02.2026</t>
  </si>
  <si>
    <t>55302/210621/1060123</t>
  </si>
  <si>
    <t>55302/230721/1072257</t>
  </si>
  <si>
    <t>55302/200821/1082826</t>
  </si>
  <si>
    <t>RGRT80750755</t>
  </si>
  <si>
    <t>Верошпирон 25 мг 20 таблеток</t>
  </si>
  <si>
    <t>T12592B</t>
  </si>
  <si>
    <t>55302/040621/1053574</t>
  </si>
  <si>
    <t>T13389A</t>
  </si>
  <si>
    <t>RGRT88152255</t>
  </si>
  <si>
    <t>Верошпирон® 100 мг 30 капсул</t>
  </si>
  <si>
    <t>T12102A</t>
  </si>
  <si>
    <t>55302/050521/1040347</t>
  </si>
  <si>
    <t>RGRT88212255</t>
  </si>
  <si>
    <t>Верошпирон® 50 мг 30 капсул</t>
  </si>
  <si>
    <t>T13376A</t>
  </si>
  <si>
    <t>RGRT90440955</t>
  </si>
  <si>
    <t>Гордокс® 100000 КИЕ раствор для инъекций 25х10 мл</t>
  </si>
  <si>
    <t>A0A092A</t>
  </si>
  <si>
    <t>31.10.2025</t>
  </si>
  <si>
    <t>55302/301220/1055802</t>
  </si>
  <si>
    <t>A11054A</t>
  </si>
  <si>
    <t>31.01.2026</t>
  </si>
  <si>
    <t>55302/190321/1022526</t>
  </si>
  <si>
    <t>A11055A</t>
  </si>
  <si>
    <t>A11056A</t>
  </si>
  <si>
    <t>RGRT80121155</t>
  </si>
  <si>
    <t>Кавинтон® 5 мг 50 таблеток</t>
  </si>
  <si>
    <t>T11052A</t>
  </si>
  <si>
    <t>55302/010421/1027116</t>
  </si>
  <si>
    <t>55302/210521/1047255</t>
  </si>
  <si>
    <t>T12295A</t>
  </si>
  <si>
    <t>55302/230721/1072274</t>
  </si>
  <si>
    <t>RGRT83502255</t>
  </si>
  <si>
    <t>Кавинтон® Форте 10 мг 30 таблеток</t>
  </si>
  <si>
    <t>T13245A</t>
  </si>
  <si>
    <t>55302/210521/1047251</t>
  </si>
  <si>
    <t>T13246A</t>
  </si>
  <si>
    <t>RGRT81733555</t>
  </si>
  <si>
    <t>Квамател® 40 мг 14 таблеток. покрытых пленочной оболочкой</t>
  </si>
  <si>
    <t>T11653A</t>
  </si>
  <si>
    <t>55302/300421/1038864</t>
  </si>
  <si>
    <t>RGRT90670455</t>
  </si>
  <si>
    <t>Мидокалм® раствор для инъекций 5х1 мл</t>
  </si>
  <si>
    <t>A33100A</t>
  </si>
  <si>
    <t>55302/051023/1180384</t>
  </si>
  <si>
    <t>RGRT88274555</t>
  </si>
  <si>
    <t>Микосист® 50 мг 7 капсул</t>
  </si>
  <si>
    <t>T13342H</t>
  </si>
  <si>
    <t>55302/140422/1044455</t>
  </si>
  <si>
    <t>RGRT84320855</t>
  </si>
  <si>
    <t>Три-регол® 21 таблетка. покрытая оболочкой</t>
  </si>
  <si>
    <t>Z41352C</t>
  </si>
  <si>
    <t>55411/250724/1008132</t>
  </si>
  <si>
    <t>55411/050824/1009538</t>
  </si>
  <si>
    <t>RGRT13728050</t>
  </si>
  <si>
    <t>Эквамер® капсулы 10 мг/5 мг/10 мг 5х6</t>
  </si>
  <si>
    <t>T31753BB</t>
  </si>
  <si>
    <t>55302/031023/1178994</t>
  </si>
  <si>
    <t>RGRT13727980</t>
  </si>
  <si>
    <t>Эквамер® капсулы 10 мг/5 мг/20 мг 5х6</t>
  </si>
  <si>
    <t>T31754BA</t>
  </si>
  <si>
    <t>х</t>
  </si>
  <si>
    <t>Количество мест: (___ (______________) мест (коробов))</t>
  </si>
  <si>
    <t>Финансовый директор</t>
  </si>
  <si>
    <t>часть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</si>
</sst>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#,##0.000"/>
  </numFmts>
  <fonts count="7" x14ac:knownFonts="1">
    <font>
      <sz val="8"/>
      <name val="Arial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</font>
    <font>
      <b/>
      <sz val="6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5" fillId="0" borderId="11" xfId="0" applyFont="1" applyBorder="1" applyAlignment="1">
      <alignment horizontal="right"/>
    </xf>
    <xf numFmtId="166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4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1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right" wrapText="1"/>
    </xf>
    <xf numFmtId="166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165" fontId="0" fillId="0" borderId="0" xfId="0" applyNumberFormat="1" applyAlignment="1">
      <alignment horizontal="lef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right" wrapText="1"/>
    </xf>
    <xf numFmtId="165" fontId="5" fillId="0" borderId="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28575</xdr:rowOff>
    </xdr:from>
    <xdr:to>
      <xdr:col>9</xdr:col>
      <xdr:colOff>0</xdr:colOff>
      <xdr:row>2</xdr:row>
      <xdr:rowOff>228600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Y45"/>
  <sheetViews>
    <sheetView tabSelected="1" topLeftCell="A5" workbookViewId="0">
      <selection activeCell="N25" sqref="N25"/>
    </sheetView>
  </sheetViews>
  <sheetFormatPr defaultColWidth="10.5" defaultRowHeight="11.45" customHeight="1" x14ac:dyDescent="0.2"/>
  <cols>
    <col min="1" max="2" width="4.1640625" style="1" customWidth="1"/>
    <col min="3" max="8" width="3.5" style="1" customWidth="1"/>
    <col min="9" max="9" width="36.83203125" style="1" customWidth="1"/>
    <col min="10" max="10" width="16.5" style="1" customWidth="1"/>
    <col min="11" max="11" width="18.33203125" style="1" customWidth="1"/>
    <col min="12" max="12" width="22.6640625" style="1" customWidth="1"/>
    <col min="13" max="13" width="16.33203125" style="1" customWidth="1"/>
    <col min="14" max="14" width="11" style="1" bestFit="1" customWidth="1"/>
    <col min="15" max="15" width="12.1640625" style="1" bestFit="1" customWidth="1"/>
    <col min="16" max="16" width="12" style="45" bestFit="1" customWidth="1"/>
    <col min="17" max="17" width="9.1640625" style="45" customWidth="1"/>
    <col min="18" max="18" width="14.1640625" style="1" bestFit="1" customWidth="1"/>
    <col min="19" max="19" width="16.5" style="1" bestFit="1" customWidth="1"/>
    <col min="20" max="20" width="12.83203125" style="1" bestFit="1" customWidth="1"/>
    <col min="21" max="22" width="3.5" style="1" customWidth="1"/>
    <col min="23" max="23" width="6.6640625" style="1" customWidth="1"/>
    <col min="24" max="25" width="3.5" style="1" customWidth="1"/>
  </cols>
  <sheetData>
    <row r="1" spans="1:25" ht="10.9" customHeight="1" x14ac:dyDescent="0.2"/>
    <row r="2" spans="1:25" s="1" customFormat="1" ht="18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2.1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3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s="1" customFormat="1" ht="16.899999999999999" customHeight="1" x14ac:dyDescent="0.2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8"/>
      <c r="L4" s="38"/>
      <c r="M4" s="38"/>
      <c r="N4" s="38"/>
      <c r="O4" s="38"/>
      <c r="P4" s="38"/>
      <c r="Q4" s="38"/>
      <c r="R4" s="38"/>
      <c r="S4" s="38"/>
      <c r="T4" s="38"/>
      <c r="U4" s="37"/>
      <c r="V4" s="37"/>
      <c r="W4" s="37"/>
      <c r="X4" s="37"/>
      <c r="Y4" s="37"/>
    </row>
    <row r="5" spans="1:25" ht="10.9" customHeight="1" x14ac:dyDescent="0.2"/>
    <row r="6" spans="1:25" ht="13.15" customHeight="1" x14ac:dyDescent="0.2">
      <c r="B6" s="28" t="s">
        <v>2</v>
      </c>
      <c r="C6" s="28"/>
      <c r="D6" s="28"/>
      <c r="E6" s="28"/>
      <c r="F6" s="28"/>
      <c r="G6" s="28"/>
      <c r="H6" s="28"/>
      <c r="I6" s="28"/>
      <c r="J6" s="28"/>
    </row>
    <row r="7" spans="1:25" ht="13.15" customHeight="1" x14ac:dyDescent="0.2">
      <c r="B7" s="2" t="s">
        <v>3</v>
      </c>
    </row>
    <row r="8" spans="1:25" ht="13.15" customHeight="1" x14ac:dyDescent="0.2"/>
    <row r="9" spans="1:25" ht="10.9" customHeight="1" x14ac:dyDescent="0.2"/>
    <row r="10" spans="1:25" s="3" customFormat="1" ht="16.899999999999999" customHeight="1" x14ac:dyDescent="0.2">
      <c r="A10" s="22" t="s">
        <v>4</v>
      </c>
      <c r="B10" s="22"/>
      <c r="C10" s="26" t="s">
        <v>5</v>
      </c>
      <c r="D10" s="26"/>
      <c r="E10" s="26"/>
      <c r="F10" s="26"/>
      <c r="G10" s="26"/>
      <c r="H10" s="26"/>
      <c r="I10" s="22" t="s">
        <v>6</v>
      </c>
      <c r="J10" s="22" t="s">
        <v>7</v>
      </c>
      <c r="K10" s="22" t="s">
        <v>8</v>
      </c>
      <c r="L10" s="26" t="s">
        <v>9</v>
      </c>
      <c r="M10" s="22" t="s">
        <v>10</v>
      </c>
      <c r="N10" s="26" t="s">
        <v>11</v>
      </c>
      <c r="O10" s="26" t="s">
        <v>12</v>
      </c>
      <c r="P10" s="46" t="s">
        <v>13</v>
      </c>
      <c r="Q10" s="46" t="s">
        <v>14</v>
      </c>
      <c r="R10" s="22" t="s">
        <v>15</v>
      </c>
      <c r="S10" s="22" t="s">
        <v>16</v>
      </c>
      <c r="T10" s="22" t="s">
        <v>17</v>
      </c>
      <c r="U10" s="22" t="s">
        <v>18</v>
      </c>
      <c r="V10" s="22"/>
      <c r="W10" s="22"/>
      <c r="X10" s="22"/>
      <c r="Y10" s="22"/>
    </row>
    <row r="11" spans="1:25" s="3" customFormat="1" ht="16.149999999999999" customHeight="1" x14ac:dyDescent="0.2">
      <c r="A11" s="23"/>
      <c r="B11" s="25"/>
      <c r="C11" s="27"/>
      <c r="D11" s="29"/>
      <c r="E11" s="29"/>
      <c r="F11" s="29"/>
      <c r="G11" s="29"/>
      <c r="H11" s="29"/>
      <c r="I11" s="23"/>
      <c r="J11" s="23"/>
      <c r="K11" s="23"/>
      <c r="L11" s="23"/>
      <c r="M11" s="23"/>
      <c r="N11" s="27"/>
      <c r="O11" s="27"/>
      <c r="P11" s="47"/>
      <c r="Q11" s="47"/>
      <c r="R11" s="23"/>
      <c r="S11" s="23"/>
      <c r="T11" s="23"/>
      <c r="U11" s="23"/>
      <c r="V11" s="24"/>
      <c r="W11" s="24"/>
      <c r="X11" s="24"/>
      <c r="Y11" s="25"/>
    </row>
    <row r="12" spans="1:25" s="4" customFormat="1" ht="10.9" customHeight="1" x14ac:dyDescent="0.2">
      <c r="A12" s="40">
        <v>1</v>
      </c>
      <c r="B12" s="40"/>
      <c r="C12" s="41" t="s">
        <v>19</v>
      </c>
      <c r="D12" s="41"/>
      <c r="E12" s="41"/>
      <c r="F12" s="41"/>
      <c r="G12" s="41"/>
      <c r="H12" s="41"/>
      <c r="I12" s="16" t="s">
        <v>20</v>
      </c>
      <c r="J12" s="17" t="s">
        <v>21</v>
      </c>
      <c r="K12" s="17" t="s">
        <v>22</v>
      </c>
      <c r="L12" s="18" t="s">
        <v>23</v>
      </c>
      <c r="M12" s="17" t="s">
        <v>24</v>
      </c>
      <c r="N12" s="15">
        <v>3004320008</v>
      </c>
      <c r="O12" s="19">
        <v>3.2000000000000001E-2</v>
      </c>
      <c r="P12" s="48">
        <v>0.28439999999999999</v>
      </c>
      <c r="Q12" s="48">
        <v>0.35560000000000003</v>
      </c>
      <c r="R12" s="13">
        <v>9</v>
      </c>
      <c r="S12" s="14">
        <v>1213.3399999999999</v>
      </c>
      <c r="T12" s="14">
        <f>R12*S12</f>
        <v>10920.06</v>
      </c>
      <c r="U12" s="39" t="s">
        <v>93</v>
      </c>
      <c r="V12" s="39"/>
      <c r="W12" s="39"/>
      <c r="X12" s="39"/>
      <c r="Y12" s="39"/>
    </row>
    <row r="13" spans="1:25" s="4" customFormat="1" ht="10.9" customHeight="1" x14ac:dyDescent="0.2">
      <c r="A13" s="40">
        <v>2</v>
      </c>
      <c r="B13" s="40"/>
      <c r="C13" s="41" t="s">
        <v>25</v>
      </c>
      <c r="D13" s="41"/>
      <c r="E13" s="41"/>
      <c r="F13" s="41"/>
      <c r="G13" s="41"/>
      <c r="H13" s="41"/>
      <c r="I13" s="16" t="s">
        <v>26</v>
      </c>
      <c r="J13" s="17" t="s">
        <v>27</v>
      </c>
      <c r="K13" s="17" t="s">
        <v>28</v>
      </c>
      <c r="L13" s="18" t="s">
        <v>29</v>
      </c>
      <c r="M13" s="17" t="s">
        <v>24</v>
      </c>
      <c r="N13" s="15">
        <v>3004900002</v>
      </c>
      <c r="O13" s="19">
        <v>7.0000000000000001E-3</v>
      </c>
      <c r="P13" s="48">
        <v>9.8000000000000004E-2</v>
      </c>
      <c r="Q13" s="48">
        <v>0.14699999999999999</v>
      </c>
      <c r="R13" s="13">
        <v>14</v>
      </c>
      <c r="S13" s="21">
        <v>761.5</v>
      </c>
      <c r="T13" s="14">
        <f t="shared" ref="T13:T35" si="0">R13*S13</f>
        <v>10661</v>
      </c>
      <c r="U13" s="39" t="s">
        <v>93</v>
      </c>
      <c r="V13" s="39"/>
      <c r="W13" s="39"/>
      <c r="X13" s="39"/>
      <c r="Y13" s="39"/>
    </row>
    <row r="14" spans="1:25" s="4" customFormat="1" ht="10.9" customHeight="1" x14ac:dyDescent="0.2">
      <c r="A14" s="40">
        <v>3</v>
      </c>
      <c r="B14" s="40"/>
      <c r="C14" s="41" t="s">
        <v>25</v>
      </c>
      <c r="D14" s="41"/>
      <c r="E14" s="41"/>
      <c r="F14" s="41"/>
      <c r="G14" s="41"/>
      <c r="H14" s="41"/>
      <c r="I14" s="16" t="s">
        <v>26</v>
      </c>
      <c r="J14" s="17" t="s">
        <v>27</v>
      </c>
      <c r="K14" s="17" t="s">
        <v>28</v>
      </c>
      <c r="L14" s="18" t="s">
        <v>30</v>
      </c>
      <c r="M14" s="17" t="s">
        <v>24</v>
      </c>
      <c r="N14" s="15">
        <v>3004900002</v>
      </c>
      <c r="O14" s="19">
        <v>7.0000000000000001E-3</v>
      </c>
      <c r="P14" s="48">
        <v>9.8000000000000004E-2</v>
      </c>
      <c r="Q14" s="48">
        <v>0.14699999999999999</v>
      </c>
      <c r="R14" s="13">
        <v>14</v>
      </c>
      <c r="S14" s="21">
        <v>761.5</v>
      </c>
      <c r="T14" s="14">
        <f t="shared" si="0"/>
        <v>10661</v>
      </c>
      <c r="U14" s="39" t="s">
        <v>93</v>
      </c>
      <c r="V14" s="39"/>
      <c r="W14" s="39"/>
      <c r="X14" s="39"/>
      <c r="Y14" s="39"/>
    </row>
    <row r="15" spans="1:25" s="4" customFormat="1" ht="10.9" customHeight="1" x14ac:dyDescent="0.2">
      <c r="A15" s="40">
        <v>4</v>
      </c>
      <c r="B15" s="40"/>
      <c r="C15" s="41" t="s">
        <v>25</v>
      </c>
      <c r="D15" s="41"/>
      <c r="E15" s="41"/>
      <c r="F15" s="41"/>
      <c r="G15" s="41"/>
      <c r="H15" s="41"/>
      <c r="I15" s="16" t="s">
        <v>26</v>
      </c>
      <c r="J15" s="17" t="s">
        <v>27</v>
      </c>
      <c r="K15" s="17" t="s">
        <v>28</v>
      </c>
      <c r="L15" s="18" t="s">
        <v>31</v>
      </c>
      <c r="M15" s="17" t="s">
        <v>24</v>
      </c>
      <c r="N15" s="15">
        <v>3004900002</v>
      </c>
      <c r="O15" s="19">
        <v>7.0000000000000001E-3</v>
      </c>
      <c r="P15" s="48">
        <v>9.8000000000000004E-2</v>
      </c>
      <c r="Q15" s="48">
        <v>0.14699999999999999</v>
      </c>
      <c r="R15" s="13">
        <v>14</v>
      </c>
      <c r="S15" s="21">
        <v>761.5</v>
      </c>
      <c r="T15" s="14">
        <f t="shared" si="0"/>
        <v>10661</v>
      </c>
      <c r="U15" s="39" t="s">
        <v>93</v>
      </c>
      <c r="V15" s="39"/>
      <c r="W15" s="39"/>
      <c r="X15" s="39"/>
      <c r="Y15" s="39"/>
    </row>
    <row r="16" spans="1:25" s="4" customFormat="1" ht="10.9" customHeight="1" x14ac:dyDescent="0.2">
      <c r="A16" s="40">
        <v>5</v>
      </c>
      <c r="B16" s="40"/>
      <c r="C16" s="41" t="s">
        <v>32</v>
      </c>
      <c r="D16" s="41"/>
      <c r="E16" s="41"/>
      <c r="F16" s="41"/>
      <c r="G16" s="41"/>
      <c r="H16" s="41"/>
      <c r="I16" s="16" t="s">
        <v>33</v>
      </c>
      <c r="J16" s="17" t="s">
        <v>34</v>
      </c>
      <c r="K16" s="17" t="s">
        <v>28</v>
      </c>
      <c r="L16" s="18" t="s">
        <v>35</v>
      </c>
      <c r="M16" s="17" t="s">
        <v>24</v>
      </c>
      <c r="N16" s="15">
        <v>3004900002</v>
      </c>
      <c r="O16" s="19">
        <v>1.9699999999999999E-2</v>
      </c>
      <c r="P16" s="48">
        <v>7.8799999999999995E-2</v>
      </c>
      <c r="Q16" s="48">
        <v>9.0800000000000006E-2</v>
      </c>
      <c r="R16" s="13">
        <v>4</v>
      </c>
      <c r="S16" s="21">
        <v>681.55</v>
      </c>
      <c r="T16" s="14">
        <f t="shared" si="0"/>
        <v>2726.2</v>
      </c>
      <c r="U16" s="39" t="s">
        <v>93</v>
      </c>
      <c r="V16" s="39"/>
      <c r="W16" s="39"/>
      <c r="X16" s="39"/>
      <c r="Y16" s="39"/>
    </row>
    <row r="17" spans="1:25" s="4" customFormat="1" ht="10.9" customHeight="1" x14ac:dyDescent="0.2">
      <c r="A17" s="40">
        <v>6</v>
      </c>
      <c r="B17" s="40"/>
      <c r="C17" s="41" t="s">
        <v>32</v>
      </c>
      <c r="D17" s="41"/>
      <c r="E17" s="41"/>
      <c r="F17" s="41"/>
      <c r="G17" s="41"/>
      <c r="H17" s="41"/>
      <c r="I17" s="16" t="s">
        <v>33</v>
      </c>
      <c r="J17" s="17" t="s">
        <v>36</v>
      </c>
      <c r="K17" s="17" t="s">
        <v>22</v>
      </c>
      <c r="L17" s="18" t="s">
        <v>35</v>
      </c>
      <c r="M17" s="17" t="s">
        <v>24</v>
      </c>
      <c r="N17" s="15">
        <v>3004900002</v>
      </c>
      <c r="O17" s="19">
        <v>1.9699999999999999E-2</v>
      </c>
      <c r="P17" s="48">
        <v>7.8799999999999995E-2</v>
      </c>
      <c r="Q17" s="48">
        <v>9.0800000000000006E-2</v>
      </c>
      <c r="R17" s="13">
        <v>4</v>
      </c>
      <c r="S17" s="21">
        <v>681.55</v>
      </c>
      <c r="T17" s="14">
        <f t="shared" si="0"/>
        <v>2726.2</v>
      </c>
      <c r="U17" s="39" t="s">
        <v>93</v>
      </c>
      <c r="V17" s="39"/>
      <c r="W17" s="39"/>
      <c r="X17" s="39"/>
      <c r="Y17" s="39"/>
    </row>
    <row r="18" spans="1:25" s="4" customFormat="1" ht="10.9" customHeight="1" x14ac:dyDescent="0.2">
      <c r="A18" s="40">
        <v>7</v>
      </c>
      <c r="B18" s="40"/>
      <c r="C18" s="41" t="s">
        <v>37</v>
      </c>
      <c r="D18" s="41"/>
      <c r="E18" s="41"/>
      <c r="F18" s="41"/>
      <c r="G18" s="41"/>
      <c r="H18" s="41"/>
      <c r="I18" s="16" t="s">
        <v>38</v>
      </c>
      <c r="J18" s="17" t="s">
        <v>39</v>
      </c>
      <c r="K18" s="17" t="s">
        <v>28</v>
      </c>
      <c r="L18" s="18" t="s">
        <v>40</v>
      </c>
      <c r="M18" s="17" t="s">
        <v>24</v>
      </c>
      <c r="N18" s="15">
        <v>3004900002</v>
      </c>
      <c r="O18" s="19">
        <v>3.1E-2</v>
      </c>
      <c r="P18" s="48">
        <v>9.3600000000000003E-2</v>
      </c>
      <c r="Q18" s="48">
        <v>0.10340000000000001</v>
      </c>
      <c r="R18" s="13">
        <v>3</v>
      </c>
      <c r="S18" s="14">
        <v>1854.31</v>
      </c>
      <c r="T18" s="14">
        <f t="shared" si="0"/>
        <v>5562.93</v>
      </c>
      <c r="U18" s="39" t="s">
        <v>93</v>
      </c>
      <c r="V18" s="39"/>
      <c r="W18" s="39"/>
      <c r="X18" s="39"/>
      <c r="Y18" s="39"/>
    </row>
    <row r="19" spans="1:25" s="4" customFormat="1" ht="10.9" customHeight="1" x14ac:dyDescent="0.2">
      <c r="A19" s="40">
        <v>8</v>
      </c>
      <c r="B19" s="40"/>
      <c r="C19" s="41" t="s">
        <v>41</v>
      </c>
      <c r="D19" s="41"/>
      <c r="E19" s="41"/>
      <c r="F19" s="41"/>
      <c r="G19" s="41"/>
      <c r="H19" s="41"/>
      <c r="I19" s="16" t="s">
        <v>42</v>
      </c>
      <c r="J19" s="17" t="s">
        <v>43</v>
      </c>
      <c r="K19" s="17" t="s">
        <v>22</v>
      </c>
      <c r="L19" s="18" t="s">
        <v>35</v>
      </c>
      <c r="M19" s="17" t="s">
        <v>24</v>
      </c>
      <c r="N19" s="15">
        <v>3004900002</v>
      </c>
      <c r="O19" s="19">
        <v>2.2790000000000001E-2</v>
      </c>
      <c r="P19" s="48">
        <v>6.8400000000000002E-2</v>
      </c>
      <c r="Q19" s="48">
        <v>7.8799999999999995E-2</v>
      </c>
      <c r="R19" s="13">
        <v>3</v>
      </c>
      <c r="S19" s="14">
        <v>1385.93</v>
      </c>
      <c r="T19" s="14">
        <f t="shared" si="0"/>
        <v>4157.79</v>
      </c>
      <c r="U19" s="39" t="s">
        <v>93</v>
      </c>
      <c r="V19" s="39"/>
      <c r="W19" s="39"/>
      <c r="X19" s="39"/>
      <c r="Y19" s="39"/>
    </row>
    <row r="20" spans="1:25" s="4" customFormat="1" ht="22.15" customHeight="1" x14ac:dyDescent="0.2">
      <c r="A20" s="40">
        <v>9</v>
      </c>
      <c r="B20" s="40"/>
      <c r="C20" s="41" t="s">
        <v>44</v>
      </c>
      <c r="D20" s="41"/>
      <c r="E20" s="41"/>
      <c r="F20" s="41"/>
      <c r="G20" s="41"/>
      <c r="H20" s="41"/>
      <c r="I20" s="16" t="s">
        <v>45</v>
      </c>
      <c r="J20" s="17" t="s">
        <v>46</v>
      </c>
      <c r="K20" s="17" t="s">
        <v>47</v>
      </c>
      <c r="L20" s="18" t="s">
        <v>48</v>
      </c>
      <c r="M20" s="17" t="s">
        <v>24</v>
      </c>
      <c r="N20" s="15">
        <v>3004900002</v>
      </c>
      <c r="O20" s="19">
        <v>0.48299999999999998</v>
      </c>
      <c r="P20" s="48">
        <v>0.48299999999999998</v>
      </c>
      <c r="Q20" s="48">
        <v>0.50580000000000003</v>
      </c>
      <c r="R20" s="13">
        <v>1</v>
      </c>
      <c r="S20" s="14">
        <v>27273</v>
      </c>
      <c r="T20" s="14">
        <f t="shared" si="0"/>
        <v>27273</v>
      </c>
      <c r="U20" s="39" t="s">
        <v>93</v>
      </c>
      <c r="V20" s="39"/>
      <c r="W20" s="39"/>
      <c r="X20" s="39"/>
      <c r="Y20" s="39"/>
    </row>
    <row r="21" spans="1:25" s="4" customFormat="1" ht="22.15" customHeight="1" x14ac:dyDescent="0.2">
      <c r="A21" s="40">
        <v>10</v>
      </c>
      <c r="B21" s="40"/>
      <c r="C21" s="41" t="s">
        <v>44</v>
      </c>
      <c r="D21" s="41"/>
      <c r="E21" s="41"/>
      <c r="F21" s="41"/>
      <c r="G21" s="41"/>
      <c r="H21" s="41"/>
      <c r="I21" s="16" t="s">
        <v>45</v>
      </c>
      <c r="J21" s="17" t="s">
        <v>49</v>
      </c>
      <c r="K21" s="17" t="s">
        <v>50</v>
      </c>
      <c r="L21" s="18" t="s">
        <v>51</v>
      </c>
      <c r="M21" s="17" t="s">
        <v>24</v>
      </c>
      <c r="N21" s="15">
        <v>3004900002</v>
      </c>
      <c r="O21" s="19">
        <v>0.48299999999999998</v>
      </c>
      <c r="P21" s="48">
        <v>0.48299999999999998</v>
      </c>
      <c r="Q21" s="48">
        <v>0.50580000000000003</v>
      </c>
      <c r="R21" s="13">
        <v>1</v>
      </c>
      <c r="S21" s="14">
        <v>27273</v>
      </c>
      <c r="T21" s="14">
        <f t="shared" si="0"/>
        <v>27273</v>
      </c>
      <c r="U21" s="39" t="s">
        <v>93</v>
      </c>
      <c r="V21" s="39"/>
      <c r="W21" s="39"/>
      <c r="X21" s="39"/>
      <c r="Y21" s="39"/>
    </row>
    <row r="22" spans="1:25" s="4" customFormat="1" ht="22.15" customHeight="1" x14ac:dyDescent="0.2">
      <c r="A22" s="40">
        <v>11</v>
      </c>
      <c r="B22" s="40"/>
      <c r="C22" s="41" t="s">
        <v>44</v>
      </c>
      <c r="D22" s="41"/>
      <c r="E22" s="41"/>
      <c r="F22" s="41"/>
      <c r="G22" s="41"/>
      <c r="H22" s="41"/>
      <c r="I22" s="16" t="s">
        <v>45</v>
      </c>
      <c r="J22" s="17" t="s">
        <v>52</v>
      </c>
      <c r="K22" s="17" t="s">
        <v>50</v>
      </c>
      <c r="L22" s="18" t="s">
        <v>51</v>
      </c>
      <c r="M22" s="17" t="s">
        <v>24</v>
      </c>
      <c r="N22" s="15">
        <v>3004900002</v>
      </c>
      <c r="O22" s="19">
        <v>0.48299999999999998</v>
      </c>
      <c r="P22" s="48">
        <v>0.48299999999999998</v>
      </c>
      <c r="Q22" s="48">
        <v>0.50580000000000003</v>
      </c>
      <c r="R22" s="13">
        <v>1</v>
      </c>
      <c r="S22" s="14">
        <v>27273</v>
      </c>
      <c r="T22" s="14">
        <f t="shared" si="0"/>
        <v>27273</v>
      </c>
      <c r="U22" s="39" t="s">
        <v>93</v>
      </c>
      <c r="V22" s="39"/>
      <c r="W22" s="39"/>
      <c r="X22" s="39"/>
      <c r="Y22" s="39"/>
    </row>
    <row r="23" spans="1:25" s="4" customFormat="1" ht="22.15" customHeight="1" x14ac:dyDescent="0.2">
      <c r="A23" s="40">
        <v>12</v>
      </c>
      <c r="B23" s="40"/>
      <c r="C23" s="41" t="s">
        <v>44</v>
      </c>
      <c r="D23" s="41"/>
      <c r="E23" s="41"/>
      <c r="F23" s="41"/>
      <c r="G23" s="41"/>
      <c r="H23" s="41"/>
      <c r="I23" s="16" t="s">
        <v>45</v>
      </c>
      <c r="J23" s="17" t="s">
        <v>53</v>
      </c>
      <c r="K23" s="17" t="s">
        <v>50</v>
      </c>
      <c r="L23" s="18" t="s">
        <v>51</v>
      </c>
      <c r="M23" s="17" t="s">
        <v>24</v>
      </c>
      <c r="N23" s="15">
        <v>3004900002</v>
      </c>
      <c r="O23" s="19">
        <v>0.48299999999999998</v>
      </c>
      <c r="P23" s="48">
        <v>0.48299999999999998</v>
      </c>
      <c r="Q23" s="48">
        <v>0.50580000000000003</v>
      </c>
      <c r="R23" s="13">
        <v>1</v>
      </c>
      <c r="S23" s="14">
        <v>27273</v>
      </c>
      <c r="T23" s="14">
        <f t="shared" si="0"/>
        <v>27273</v>
      </c>
      <c r="U23" s="39" t="s">
        <v>93</v>
      </c>
      <c r="V23" s="39"/>
      <c r="W23" s="39"/>
      <c r="X23" s="39"/>
      <c r="Y23" s="39"/>
    </row>
    <row r="24" spans="1:25" s="4" customFormat="1" ht="10.9" customHeight="1" x14ac:dyDescent="0.2">
      <c r="A24" s="40">
        <v>13</v>
      </c>
      <c r="B24" s="40"/>
      <c r="C24" s="41" t="s">
        <v>54</v>
      </c>
      <c r="D24" s="41"/>
      <c r="E24" s="41"/>
      <c r="F24" s="41"/>
      <c r="G24" s="41"/>
      <c r="H24" s="41"/>
      <c r="I24" s="16" t="s">
        <v>55</v>
      </c>
      <c r="J24" s="17" t="s">
        <v>56</v>
      </c>
      <c r="K24" s="17" t="s">
        <v>50</v>
      </c>
      <c r="L24" s="18" t="s">
        <v>57</v>
      </c>
      <c r="M24" s="17" t="s">
        <v>24</v>
      </c>
      <c r="N24" s="15">
        <v>3004490008</v>
      </c>
      <c r="O24" s="19">
        <v>2.3800000000000002E-2</v>
      </c>
      <c r="P24" s="48">
        <v>4.7600000000000003E-2</v>
      </c>
      <c r="Q24" s="48">
        <v>5.2600000000000001E-2</v>
      </c>
      <c r="R24" s="13">
        <v>2</v>
      </c>
      <c r="S24" s="14">
        <v>1625.02</v>
      </c>
      <c r="T24" s="14">
        <f t="shared" si="0"/>
        <v>3250.04</v>
      </c>
      <c r="U24" s="39" t="s">
        <v>93</v>
      </c>
      <c r="V24" s="39"/>
      <c r="W24" s="39"/>
      <c r="X24" s="39"/>
      <c r="Y24" s="39"/>
    </row>
    <row r="25" spans="1:25" s="4" customFormat="1" ht="10.9" customHeight="1" x14ac:dyDescent="0.2">
      <c r="A25" s="40">
        <v>14</v>
      </c>
      <c r="B25" s="40"/>
      <c r="C25" s="41" t="s">
        <v>54</v>
      </c>
      <c r="D25" s="41"/>
      <c r="E25" s="41"/>
      <c r="F25" s="41"/>
      <c r="G25" s="41"/>
      <c r="H25" s="41"/>
      <c r="I25" s="16" t="s">
        <v>55</v>
      </c>
      <c r="J25" s="17" t="s">
        <v>56</v>
      </c>
      <c r="K25" s="17" t="s">
        <v>50</v>
      </c>
      <c r="L25" s="18" t="s">
        <v>58</v>
      </c>
      <c r="M25" s="17" t="s">
        <v>24</v>
      </c>
      <c r="N25" s="15">
        <v>3004490008</v>
      </c>
      <c r="O25" s="19">
        <v>2.3800000000000002E-2</v>
      </c>
      <c r="P25" s="48">
        <v>4.7600000000000003E-2</v>
      </c>
      <c r="Q25" s="48">
        <v>5.2600000000000001E-2</v>
      </c>
      <c r="R25" s="13">
        <v>2</v>
      </c>
      <c r="S25" s="14">
        <v>1625.02</v>
      </c>
      <c r="T25" s="14">
        <f t="shared" si="0"/>
        <v>3250.04</v>
      </c>
      <c r="U25" s="39" t="s">
        <v>93</v>
      </c>
      <c r="V25" s="39"/>
      <c r="W25" s="39"/>
      <c r="X25" s="39"/>
      <c r="Y25" s="39"/>
    </row>
    <row r="26" spans="1:25" s="4" customFormat="1" ht="10.9" customHeight="1" x14ac:dyDescent="0.2">
      <c r="A26" s="40">
        <v>15</v>
      </c>
      <c r="B26" s="40"/>
      <c r="C26" s="41" t="s">
        <v>54</v>
      </c>
      <c r="D26" s="41"/>
      <c r="E26" s="41"/>
      <c r="F26" s="41"/>
      <c r="G26" s="41"/>
      <c r="H26" s="41"/>
      <c r="I26" s="16" t="s">
        <v>55</v>
      </c>
      <c r="J26" s="17" t="s">
        <v>59</v>
      </c>
      <c r="K26" s="17" t="s">
        <v>28</v>
      </c>
      <c r="L26" s="18" t="s">
        <v>60</v>
      </c>
      <c r="M26" s="17" t="s">
        <v>24</v>
      </c>
      <c r="N26" s="15">
        <v>3004490008</v>
      </c>
      <c r="O26" s="19">
        <v>2.3800000000000002E-2</v>
      </c>
      <c r="P26" s="48">
        <v>4.7600000000000003E-2</v>
      </c>
      <c r="Q26" s="48">
        <v>5.2600000000000001E-2</v>
      </c>
      <c r="R26" s="13">
        <v>2</v>
      </c>
      <c r="S26" s="14">
        <v>1625.02</v>
      </c>
      <c r="T26" s="14">
        <f t="shared" si="0"/>
        <v>3250.04</v>
      </c>
      <c r="U26" s="39" t="s">
        <v>93</v>
      </c>
      <c r="V26" s="39"/>
      <c r="W26" s="39"/>
      <c r="X26" s="39"/>
      <c r="Y26" s="39"/>
    </row>
    <row r="27" spans="1:25" s="4" customFormat="1" ht="22.15" customHeight="1" x14ac:dyDescent="0.2">
      <c r="A27" s="40">
        <v>16</v>
      </c>
      <c r="B27" s="40"/>
      <c r="C27" s="41" t="s">
        <v>61</v>
      </c>
      <c r="D27" s="41"/>
      <c r="E27" s="41"/>
      <c r="F27" s="41"/>
      <c r="G27" s="41"/>
      <c r="H27" s="41"/>
      <c r="I27" s="16" t="s">
        <v>62</v>
      </c>
      <c r="J27" s="17" t="s">
        <v>63</v>
      </c>
      <c r="K27" s="17" t="s">
        <v>22</v>
      </c>
      <c r="L27" s="18" t="s">
        <v>64</v>
      </c>
      <c r="M27" s="17" t="s">
        <v>24</v>
      </c>
      <c r="N27" s="15">
        <v>3004490008</v>
      </c>
      <c r="O27" s="19">
        <v>1.8499999999999999E-2</v>
      </c>
      <c r="P27" s="48">
        <f>O27*R27</f>
        <v>5.5499999999999994E-2</v>
      </c>
      <c r="Q27" s="48">
        <v>5.9499999999999997E-2</v>
      </c>
      <c r="R27" s="13">
        <v>3</v>
      </c>
      <c r="S27" s="14">
        <v>1800.86</v>
      </c>
      <c r="T27" s="14">
        <f t="shared" si="0"/>
        <v>5402.58</v>
      </c>
      <c r="U27" s="39" t="s">
        <v>93</v>
      </c>
      <c r="V27" s="39"/>
      <c r="W27" s="39"/>
      <c r="X27" s="39"/>
      <c r="Y27" s="39"/>
    </row>
    <row r="28" spans="1:25" s="4" customFormat="1" ht="22.15" customHeight="1" x14ac:dyDescent="0.2">
      <c r="A28" s="40">
        <v>17</v>
      </c>
      <c r="B28" s="40"/>
      <c r="C28" s="41" t="s">
        <v>61</v>
      </c>
      <c r="D28" s="41"/>
      <c r="E28" s="41"/>
      <c r="F28" s="41"/>
      <c r="G28" s="41"/>
      <c r="H28" s="41"/>
      <c r="I28" s="16" t="s">
        <v>62</v>
      </c>
      <c r="J28" s="17" t="s">
        <v>65</v>
      </c>
      <c r="K28" s="17" t="s">
        <v>22</v>
      </c>
      <c r="L28" s="18" t="s">
        <v>64</v>
      </c>
      <c r="M28" s="17" t="s">
        <v>24</v>
      </c>
      <c r="N28" s="15">
        <v>3004490008</v>
      </c>
      <c r="O28" s="19">
        <v>1.8499999999999999E-2</v>
      </c>
      <c r="P28" s="48">
        <v>5.5500000000000001E-2</v>
      </c>
      <c r="Q28" s="48">
        <v>5.9499999999999997E-2</v>
      </c>
      <c r="R28" s="13">
        <v>3</v>
      </c>
      <c r="S28" s="14">
        <v>1800.86</v>
      </c>
      <c r="T28" s="14">
        <f t="shared" si="0"/>
        <v>5402.58</v>
      </c>
      <c r="U28" s="39" t="s">
        <v>93</v>
      </c>
      <c r="V28" s="39"/>
      <c r="W28" s="39"/>
      <c r="X28" s="39"/>
      <c r="Y28" s="39"/>
    </row>
    <row r="29" spans="1:25" s="4" customFormat="1" ht="22.15" customHeight="1" x14ac:dyDescent="0.2">
      <c r="A29" s="40">
        <v>18</v>
      </c>
      <c r="B29" s="40"/>
      <c r="C29" s="41" t="s">
        <v>66</v>
      </c>
      <c r="D29" s="41"/>
      <c r="E29" s="41"/>
      <c r="F29" s="41"/>
      <c r="G29" s="41"/>
      <c r="H29" s="41"/>
      <c r="I29" s="16" t="s">
        <v>67</v>
      </c>
      <c r="J29" s="17" t="s">
        <v>68</v>
      </c>
      <c r="K29" s="17" t="s">
        <v>50</v>
      </c>
      <c r="L29" s="18" t="s">
        <v>69</v>
      </c>
      <c r="M29" s="17" t="s">
        <v>24</v>
      </c>
      <c r="N29" s="15">
        <v>3004900002</v>
      </c>
      <c r="O29" s="19">
        <v>1.4200000000000001E-2</v>
      </c>
      <c r="P29" s="48">
        <v>8.5199999999999998E-2</v>
      </c>
      <c r="Q29" s="48">
        <v>0.10390000000000001</v>
      </c>
      <c r="R29" s="13">
        <v>6</v>
      </c>
      <c r="S29" s="21">
        <v>736.19</v>
      </c>
      <c r="T29" s="14">
        <f t="shared" si="0"/>
        <v>4417.1400000000003</v>
      </c>
      <c r="U29" s="39" t="s">
        <v>93</v>
      </c>
      <c r="V29" s="39"/>
      <c r="W29" s="39"/>
      <c r="X29" s="39"/>
      <c r="Y29" s="39"/>
    </row>
    <row r="30" spans="1:25" s="4" customFormat="1" ht="22.15" customHeight="1" x14ac:dyDescent="0.2">
      <c r="A30" s="40">
        <v>19</v>
      </c>
      <c r="B30" s="40"/>
      <c r="C30" s="41" t="s">
        <v>70</v>
      </c>
      <c r="D30" s="41"/>
      <c r="E30" s="41"/>
      <c r="F30" s="41"/>
      <c r="G30" s="41"/>
      <c r="H30" s="41"/>
      <c r="I30" s="16" t="s">
        <v>71</v>
      </c>
      <c r="J30" s="17" t="s">
        <v>72</v>
      </c>
      <c r="K30" s="17" t="s">
        <v>22</v>
      </c>
      <c r="L30" s="18" t="s">
        <v>73</v>
      </c>
      <c r="M30" s="17" t="s">
        <v>24</v>
      </c>
      <c r="N30" s="15">
        <v>3004900002</v>
      </c>
      <c r="O30" s="19">
        <v>2.35E-2</v>
      </c>
      <c r="P30" s="48">
        <v>0.70499999999999996</v>
      </c>
      <c r="Q30" s="48">
        <v>0.8458</v>
      </c>
      <c r="R30" s="13">
        <v>30</v>
      </c>
      <c r="S30" s="14">
        <v>2603.75</v>
      </c>
      <c r="T30" s="14">
        <f t="shared" si="0"/>
        <v>78112.5</v>
      </c>
      <c r="U30" s="39">
        <v>1</v>
      </c>
      <c r="V30" s="39"/>
      <c r="W30" s="39"/>
      <c r="X30" s="39"/>
      <c r="Y30" s="39"/>
    </row>
    <row r="31" spans="1:25" s="4" customFormat="1" ht="10.9" customHeight="1" x14ac:dyDescent="0.2">
      <c r="A31" s="40">
        <v>20</v>
      </c>
      <c r="B31" s="40"/>
      <c r="C31" s="41" t="s">
        <v>74</v>
      </c>
      <c r="D31" s="41"/>
      <c r="E31" s="41"/>
      <c r="F31" s="41"/>
      <c r="G31" s="41"/>
      <c r="H31" s="41"/>
      <c r="I31" s="16" t="s">
        <v>75</v>
      </c>
      <c r="J31" s="17" t="s">
        <v>76</v>
      </c>
      <c r="K31" s="17" t="s">
        <v>22</v>
      </c>
      <c r="L31" s="18" t="s">
        <v>77</v>
      </c>
      <c r="M31" s="17" t="s">
        <v>24</v>
      </c>
      <c r="N31" s="15">
        <v>3004900002</v>
      </c>
      <c r="O31" s="19">
        <v>1.77E-2</v>
      </c>
      <c r="P31" s="48">
        <v>1.77E-2</v>
      </c>
      <c r="Q31" s="48">
        <v>2.0719999999999999E-2</v>
      </c>
      <c r="R31" s="13">
        <v>1</v>
      </c>
      <c r="S31" s="14">
        <v>3113.11</v>
      </c>
      <c r="T31" s="14">
        <f t="shared" si="0"/>
        <v>3113.11</v>
      </c>
      <c r="U31" s="39" t="s">
        <v>93</v>
      </c>
      <c r="V31" s="39"/>
      <c r="W31" s="39"/>
      <c r="X31" s="39"/>
      <c r="Y31" s="39"/>
    </row>
    <row r="32" spans="1:25" s="4" customFormat="1" ht="22.15" customHeight="1" x14ac:dyDescent="0.2">
      <c r="A32" s="40">
        <v>21</v>
      </c>
      <c r="B32" s="40"/>
      <c r="C32" s="41" t="s">
        <v>78</v>
      </c>
      <c r="D32" s="41"/>
      <c r="E32" s="41"/>
      <c r="F32" s="41"/>
      <c r="G32" s="41"/>
      <c r="H32" s="41"/>
      <c r="I32" s="16" t="s">
        <v>79</v>
      </c>
      <c r="J32" s="17" t="s">
        <v>80</v>
      </c>
      <c r="K32" s="17" t="s">
        <v>50</v>
      </c>
      <c r="L32" s="18" t="s">
        <v>81</v>
      </c>
      <c r="M32" s="17" t="s">
        <v>24</v>
      </c>
      <c r="N32" s="15">
        <v>3006600001</v>
      </c>
      <c r="O32" s="19">
        <v>0.02</v>
      </c>
      <c r="P32" s="48">
        <v>1.2383</v>
      </c>
      <c r="Q32" s="48">
        <v>1.7811999999999999</v>
      </c>
      <c r="R32" s="13">
        <v>61</v>
      </c>
      <c r="S32" s="14">
        <v>1187.9100000000001</v>
      </c>
      <c r="T32" s="14">
        <f t="shared" si="0"/>
        <v>72462.510000000009</v>
      </c>
      <c r="U32" s="39">
        <v>12</v>
      </c>
      <c r="V32" s="39"/>
      <c r="W32" s="39"/>
      <c r="X32" s="39"/>
      <c r="Y32" s="39"/>
    </row>
    <row r="33" spans="1:25" s="4" customFormat="1" ht="22.15" customHeight="1" x14ac:dyDescent="0.2">
      <c r="A33" s="40">
        <v>22</v>
      </c>
      <c r="B33" s="40"/>
      <c r="C33" s="41" t="s">
        <v>78</v>
      </c>
      <c r="D33" s="41"/>
      <c r="E33" s="41"/>
      <c r="F33" s="41"/>
      <c r="G33" s="41"/>
      <c r="H33" s="41"/>
      <c r="I33" s="16" t="s">
        <v>79</v>
      </c>
      <c r="J33" s="17" t="s">
        <v>80</v>
      </c>
      <c r="K33" s="17" t="s">
        <v>50</v>
      </c>
      <c r="L33" s="18" t="s">
        <v>82</v>
      </c>
      <c r="M33" s="17" t="s">
        <v>24</v>
      </c>
      <c r="N33" s="15">
        <v>3006600001</v>
      </c>
      <c r="O33" s="19">
        <v>0.02</v>
      </c>
      <c r="P33" s="48">
        <v>100.688</v>
      </c>
      <c r="Q33" s="48">
        <v>144.83199999999999</v>
      </c>
      <c r="R33" s="20">
        <v>4960</v>
      </c>
      <c r="S33" s="14">
        <v>1187.9100000000001</v>
      </c>
      <c r="T33" s="14">
        <f t="shared" si="0"/>
        <v>5892033.6000000006</v>
      </c>
      <c r="U33" s="39">
        <v>2</v>
      </c>
      <c r="V33" s="39"/>
      <c r="W33" s="39"/>
      <c r="X33" s="39"/>
      <c r="Y33" s="39"/>
    </row>
    <row r="34" spans="1:25" s="4" customFormat="1" ht="22.15" customHeight="1" x14ac:dyDescent="0.2">
      <c r="A34" s="40">
        <v>23</v>
      </c>
      <c r="B34" s="40"/>
      <c r="C34" s="41" t="s">
        <v>83</v>
      </c>
      <c r="D34" s="41"/>
      <c r="E34" s="41"/>
      <c r="F34" s="41"/>
      <c r="G34" s="41"/>
      <c r="H34" s="41"/>
      <c r="I34" s="16" t="s">
        <v>84</v>
      </c>
      <c r="J34" s="17" t="s">
        <v>85</v>
      </c>
      <c r="K34" s="17" t="s">
        <v>50</v>
      </c>
      <c r="L34" s="18" t="s">
        <v>86</v>
      </c>
      <c r="M34" s="17" t="s">
        <v>24</v>
      </c>
      <c r="N34" s="15">
        <v>3004900002</v>
      </c>
      <c r="O34" s="19">
        <v>6.5000000000000002E-2</v>
      </c>
      <c r="P34" s="48">
        <v>6.5000000000000002E-2</v>
      </c>
      <c r="Q34" s="48">
        <v>8.1299999999999997E-2</v>
      </c>
      <c r="R34" s="13">
        <v>1</v>
      </c>
      <c r="S34" s="14">
        <v>3856.07</v>
      </c>
      <c r="T34" s="14">
        <f t="shared" si="0"/>
        <v>3856.07</v>
      </c>
      <c r="U34" s="39" t="s">
        <v>93</v>
      </c>
      <c r="V34" s="39"/>
      <c r="W34" s="39"/>
      <c r="X34" s="39"/>
      <c r="Y34" s="39"/>
    </row>
    <row r="35" spans="1:25" s="4" customFormat="1" ht="22.15" customHeight="1" x14ac:dyDescent="0.2">
      <c r="A35" s="40">
        <v>24</v>
      </c>
      <c r="B35" s="40"/>
      <c r="C35" s="41" t="s">
        <v>87</v>
      </c>
      <c r="D35" s="41"/>
      <c r="E35" s="41"/>
      <c r="F35" s="41"/>
      <c r="G35" s="41"/>
      <c r="H35" s="41"/>
      <c r="I35" s="16" t="s">
        <v>88</v>
      </c>
      <c r="J35" s="17" t="s">
        <v>89</v>
      </c>
      <c r="K35" s="17" t="s">
        <v>50</v>
      </c>
      <c r="L35" s="18" t="s">
        <v>86</v>
      </c>
      <c r="M35" s="17" t="s">
        <v>24</v>
      </c>
      <c r="N35" s="15">
        <v>3004900002</v>
      </c>
      <c r="O35" s="19">
        <v>0.06</v>
      </c>
      <c r="P35" s="48">
        <v>0.06</v>
      </c>
      <c r="Q35" s="48">
        <v>8.3299999999999999E-2</v>
      </c>
      <c r="R35" s="13">
        <v>1</v>
      </c>
      <c r="S35" s="14">
        <v>4999.24</v>
      </c>
      <c r="T35" s="14">
        <f t="shared" si="0"/>
        <v>4999.24</v>
      </c>
      <c r="U35" s="39" t="s">
        <v>93</v>
      </c>
      <c r="V35" s="39"/>
      <c r="W35" s="39"/>
      <c r="X35" s="39"/>
      <c r="Y35" s="39"/>
    </row>
    <row r="36" spans="1:25" ht="10.9" customHeight="1" x14ac:dyDescent="0.2">
      <c r="K36" s="5"/>
      <c r="O36" s="8"/>
      <c r="P36" s="49">
        <f>SUM(P12:P35)</f>
        <v>105.943</v>
      </c>
      <c r="Q36" s="49">
        <f>SUM(Q12:Q35)</f>
        <v>151.20862</v>
      </c>
      <c r="R36" s="9">
        <v>5141</v>
      </c>
      <c r="S36" s="10" t="s">
        <v>90</v>
      </c>
      <c r="T36" s="11">
        <f>SUM(T12:T35)</f>
        <v>6246717.6300000008</v>
      </c>
      <c r="U36" s="42">
        <v>15</v>
      </c>
      <c r="V36" s="42"/>
      <c r="W36" s="42"/>
      <c r="X36" s="42"/>
      <c r="Y36" s="42"/>
    </row>
    <row r="37" spans="1:25" ht="10.9" customHeight="1" x14ac:dyDescent="0.2"/>
    <row r="38" spans="1:25" ht="10.9" customHeight="1" x14ac:dyDescent="0.2"/>
    <row r="39" spans="1:25" ht="10.9" customHeight="1" x14ac:dyDescent="0.2">
      <c r="A39" s="6" t="s">
        <v>91</v>
      </c>
    </row>
    <row r="40" spans="1:25" ht="10.9" customHeight="1" x14ac:dyDescent="0.2"/>
    <row r="41" spans="1:25" ht="10.9" customHeight="1" x14ac:dyDescent="0.2"/>
    <row r="42" spans="1:25" ht="10.9" customHeight="1" x14ac:dyDescent="0.2"/>
    <row r="43" spans="1:25" ht="10.9" customHeight="1" x14ac:dyDescent="0.2">
      <c r="A43" s="43" t="s">
        <v>92</v>
      </c>
      <c r="B43" s="43"/>
      <c r="C43" s="43"/>
      <c r="D43" s="43"/>
      <c r="E43" s="43"/>
      <c r="F43" s="43"/>
      <c r="G43" s="43"/>
      <c r="H43" s="43"/>
      <c r="I43" s="43"/>
      <c r="J43" s="12"/>
      <c r="K43" s="44"/>
      <c r="L43" s="44"/>
      <c r="M43" s="44"/>
    </row>
    <row r="44" spans="1:25" ht="10.9" customHeight="1" x14ac:dyDescent="0.2">
      <c r="J44" s="7"/>
    </row>
    <row r="45" spans="1:25" ht="10.9" customHeight="1" x14ac:dyDescent="0.2"/>
  </sheetData>
  <mergeCells count="96">
    <mergeCell ref="U36:Y36"/>
    <mergeCell ref="A43:I43"/>
    <mergeCell ref="K43:M43"/>
    <mergeCell ref="U34:Y34"/>
    <mergeCell ref="A35:B35"/>
    <mergeCell ref="C35:H35"/>
    <mergeCell ref="U35:Y35"/>
    <mergeCell ref="A34:B34"/>
    <mergeCell ref="C34:H34"/>
    <mergeCell ref="U32:Y32"/>
    <mergeCell ref="A33:B33"/>
    <mergeCell ref="C33:H33"/>
    <mergeCell ref="U33:Y33"/>
    <mergeCell ref="A32:B32"/>
    <mergeCell ref="C32:H32"/>
    <mergeCell ref="U30:Y30"/>
    <mergeCell ref="A31:B31"/>
    <mergeCell ref="C31:H31"/>
    <mergeCell ref="U31:Y31"/>
    <mergeCell ref="A30:B30"/>
    <mergeCell ref="C30:H30"/>
    <mergeCell ref="U28:Y28"/>
    <mergeCell ref="A29:B29"/>
    <mergeCell ref="C29:H29"/>
    <mergeCell ref="U29:Y29"/>
    <mergeCell ref="A28:B28"/>
    <mergeCell ref="C28:H28"/>
    <mergeCell ref="U26:Y26"/>
    <mergeCell ref="A27:B27"/>
    <mergeCell ref="C27:H27"/>
    <mergeCell ref="U27:Y27"/>
    <mergeCell ref="A26:B26"/>
    <mergeCell ref="C26:H26"/>
    <mergeCell ref="U24:Y24"/>
    <mergeCell ref="A25:B25"/>
    <mergeCell ref="C25:H25"/>
    <mergeCell ref="U25:Y25"/>
    <mergeCell ref="A24:B24"/>
    <mergeCell ref="C24:H24"/>
    <mergeCell ref="U22:Y22"/>
    <mergeCell ref="A23:B23"/>
    <mergeCell ref="C23:H23"/>
    <mergeCell ref="U23:Y23"/>
    <mergeCell ref="A22:B22"/>
    <mergeCell ref="C22:H22"/>
    <mergeCell ref="U20:Y20"/>
    <mergeCell ref="A21:B21"/>
    <mergeCell ref="C21:H21"/>
    <mergeCell ref="U21:Y21"/>
    <mergeCell ref="A20:B20"/>
    <mergeCell ref="C20:H20"/>
    <mergeCell ref="U18:Y18"/>
    <mergeCell ref="A19:B19"/>
    <mergeCell ref="C19:H19"/>
    <mergeCell ref="U19:Y19"/>
    <mergeCell ref="A18:B18"/>
    <mergeCell ref="C18:H18"/>
    <mergeCell ref="U16:Y16"/>
    <mergeCell ref="A17:B17"/>
    <mergeCell ref="C17:H17"/>
    <mergeCell ref="U17:Y17"/>
    <mergeCell ref="A16:B16"/>
    <mergeCell ref="C16:H16"/>
    <mergeCell ref="U14:Y14"/>
    <mergeCell ref="A15:B15"/>
    <mergeCell ref="C15:H15"/>
    <mergeCell ref="U15:Y15"/>
    <mergeCell ref="A14:B14"/>
    <mergeCell ref="C14:H14"/>
    <mergeCell ref="U12:Y12"/>
    <mergeCell ref="A13:B13"/>
    <mergeCell ref="C13:H13"/>
    <mergeCell ref="U13:Y13"/>
    <mergeCell ref="A12:B12"/>
    <mergeCell ref="C12:H12"/>
    <mergeCell ref="A2:J3"/>
    <mergeCell ref="K2:Y3"/>
    <mergeCell ref="A4:J4"/>
    <mergeCell ref="K4:T4"/>
    <mergeCell ref="U4:Y4"/>
    <mergeCell ref="B6:J6"/>
    <mergeCell ref="A10:B11"/>
    <mergeCell ref="C10:H11"/>
    <mergeCell ref="I10:I11"/>
    <mergeCell ref="J10:J11"/>
    <mergeCell ref="K10:K11"/>
    <mergeCell ref="L10:L11"/>
    <mergeCell ref="M10:M11"/>
    <mergeCell ref="N10:N11"/>
    <mergeCell ref="O10:O11"/>
    <mergeCell ref="U10:Y11"/>
    <mergeCell ref="P10:P11"/>
    <mergeCell ref="Q10:Q11"/>
    <mergeCell ref="R10:R11"/>
    <mergeCell ref="S10:S11"/>
    <mergeCell ref="T10:T11"/>
  </mergeCells>
  <pageMargins left="0.74803149606299213" right="0.98425196850393704" top="0.74803149606299213" bottom="0.98425196850393704" header="0.51181102362204722" footer="0.51181102362204722"/>
  <pageSetup paperSize="9"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BEKENOV, Arman</cp:lastModifiedBy>
  <cp:lastPrinted>2026-01-19T06:57:30Z</cp:lastPrinted>
  <dcterms:modified xsi:type="dcterms:W3CDTF">2026-02-02T12:34:59Z</dcterms:modified>
</cp:coreProperties>
</file>