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180" activeTab="1"/>
  </bookViews>
  <sheets>
    <sheet name="Qarmet (2)" sheetId="4" r:id="rId1"/>
    <sheet name="Лист2 (2)" sheetId="6" r:id="rId2"/>
  </sheets>
  <definedNames>
    <definedName name="_xlnm.Print_Area" localSheetId="0">'Qarmet (2)'!$A$1:$S$50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<sst xmlns="http://schemas.openxmlformats.org/spreadsheetml/2006/main" count="551" uniqueCount="217">
  <si>
    <t>План мероприятий по охране окружающей среды на период 2041-2045 гг.</t>
  </si>
  <si>
    <r>
      <rPr>
        <b/>
        <sz val="10"/>
        <rFont val="Times New Roman"/>
        <charset val="134"/>
      </rPr>
      <t xml:space="preserve">Наименование предприятия: </t>
    </r>
    <r>
      <rPr>
        <u/>
        <sz val="10"/>
        <rFont val="Times New Roman"/>
        <charset val="134"/>
      </rPr>
      <t>АО «Qarmet»</t>
    </r>
  </si>
  <si>
    <r>
      <rPr>
        <b/>
        <sz val="10"/>
        <rFont val="Times New Roman"/>
        <charset val="134"/>
      </rPr>
      <t xml:space="preserve">Наименование объекта: </t>
    </r>
    <r>
      <rPr>
        <u/>
        <sz val="10"/>
        <rFont val="Times New Roman"/>
        <charset val="134"/>
      </rPr>
      <t>Раздел «Охрана окружающей среды» к «Проекту рекультивация полигона промышленно-бытовых отходов для Стального департамента АО «QARMET»</t>
    </r>
  </si>
  <si>
    <t xml:space="preserve">Мероприятия, связанные с соблюдением нормативов допустимых выбросов и сбросов загрязняющих веществ, лимитов захоронения отходов и </t>
  </si>
  <si>
    <t>лимитов размещения серы в открытом виде на серных картах</t>
  </si>
  <si>
    <t>№ п/п</t>
  </si>
  <si>
    <t>Наименование мероприятия</t>
  </si>
  <si>
    <t>Объект / источника загрязнения</t>
  </si>
  <si>
    <t>Показатель (нормативы эмиссий, лимиты захоронения отходов, лимиты размещения серы в открытых картах)</t>
  </si>
  <si>
    <t>Обоснование</t>
  </si>
  <si>
    <t>Текущая величина</t>
  </si>
  <si>
    <t>Календарный план достижения установленных показателей</t>
  </si>
  <si>
    <t>Срок выполнения</t>
  </si>
  <si>
    <t>Объем финансирования, тыс. тенге**</t>
  </si>
  <si>
    <t>Ожидаемый экологический эффект от мероприятия, тонн/год***</t>
  </si>
  <si>
    <t>на конец 1 года (2041 г.)</t>
  </si>
  <si>
    <t>на конец 2 года (2042 г.)</t>
  </si>
  <si>
    <t>на конец 3 года (2043 г.)</t>
  </si>
  <si>
    <t>на конец 4 года (2044 г.)</t>
  </si>
  <si>
    <t>на конец 5 года (2045 г.)</t>
  </si>
  <si>
    <t xml:space="preserve">1. Охрана воздушного бассейна </t>
  </si>
  <si>
    <t>1.1.</t>
  </si>
  <si>
    <t>Пылеподавление при погрузке и  разработке грунта (орошение)</t>
  </si>
  <si>
    <t xml:space="preserve">Полигон промышленно-бытовых отходов </t>
  </si>
  <si>
    <t>Пыль неорганическая (70-20% SiO2)  -  0,2822 г/с,  2,2608 т/год</t>
  </si>
  <si>
    <t>Приложение 4 к ЭК РК от 02.01.2021 г.</t>
  </si>
  <si>
    <t>Пыль неорганическая (70-20% SiO2)  - 2,8224 г/с,  22,6079   т/год</t>
  </si>
  <si>
    <t>-</t>
  </si>
  <si>
    <t xml:space="preserve">2041 г. </t>
  </si>
  <si>
    <t xml:space="preserve">Собственные средства </t>
  </si>
  <si>
    <t xml:space="preserve">Снижение выбросов пыли неорганической (70-20% SiO2)  на 20,35 тонн </t>
  </si>
  <si>
    <t>1.2.</t>
  </si>
  <si>
    <t>Пылеподавление при укладки и уплотнении грунта (полив с укаткой катками)</t>
  </si>
  <si>
    <t>Пыль неорганическая (70-20% SiO2)  -  0,2944 г/с,  1,0214 т/год</t>
  </si>
  <si>
    <t>Пыль неорганическая (70-20% SiO2)  - 2,944  г/с, 10,2136  т/год</t>
  </si>
  <si>
    <t xml:space="preserve">Снижение выбросов пыли неорганической (70-20% SiO2)  на 9,12 тонн </t>
  </si>
  <si>
    <t>1.3.</t>
  </si>
  <si>
    <t>Мониторинг за качеством атмосферного воздуха (инструментальный контроль) на территории полигона</t>
  </si>
  <si>
    <t xml:space="preserve"> Соблюдение нормативов</t>
  </si>
  <si>
    <t xml:space="preserve">
Точки отбора 
проб воздуха  
(подфакельно)</t>
  </si>
  <si>
    <t>2041-2045 гг.</t>
  </si>
  <si>
    <t>Охрана атмосферного воздуха от загрязнения, соблюдение нормативов</t>
  </si>
  <si>
    <t>ИТОГО:</t>
  </si>
  <si>
    <t>2. Охрана и рациональное использование водных ресурсов</t>
  </si>
  <si>
    <t>2.1.</t>
  </si>
  <si>
    <t>По данному разделу мероприятия не планируются</t>
  </si>
  <si>
    <t>3. Охрана от воздействия на прибрежные и водные экосистемы</t>
  </si>
  <si>
    <t>3.1</t>
  </si>
  <si>
    <t>4. Охрана земельных ресурсов</t>
  </si>
  <si>
    <t>4.1</t>
  </si>
  <si>
    <t>Работы по биологическому этапу рекультивации (посев многолетних трав на горизонтальной поверхности полигона)</t>
  </si>
  <si>
    <t>Соблюдение нормативов законодательства РК</t>
  </si>
  <si>
    <t xml:space="preserve">ст 356 ЭК РК от 02.01.2021г. </t>
  </si>
  <si>
    <t>Площадь проведения биологического этапа рекультивации полигона</t>
  </si>
  <si>
    <t xml:space="preserve"> На горизонтальной площадке – 19 га</t>
  </si>
  <si>
    <t>Охрана земельных ресурсов, приведение экосистем в первоначальное состояние</t>
  </si>
  <si>
    <t>5. Охрана и рациональное использование недр</t>
  </si>
  <si>
    <t>5.1</t>
  </si>
  <si>
    <t>6. Охрана флоры и фауны</t>
  </si>
  <si>
    <t>6.1</t>
  </si>
  <si>
    <t>7. Обращения с отходами производства и потребления</t>
  </si>
  <si>
    <t>7.1</t>
  </si>
  <si>
    <t>Передача отходов специализированным сторонним организациям на договорных условиях</t>
  </si>
  <si>
    <t>Отходы, образующиеся при рекультивации полигона</t>
  </si>
  <si>
    <t>Снижение
негативного
воздействия на
ОС</t>
  </si>
  <si>
    <t>Раздел 19 ЭК РК от 02.01.2021г.</t>
  </si>
  <si>
    <t xml:space="preserve">Объем образования отходов, т. </t>
  </si>
  <si>
    <t>2041 г.</t>
  </si>
  <si>
    <t>Снижение риска экологических нарушений</t>
  </si>
  <si>
    <t>8. Радиационная, биологическая и химическая безопасность</t>
  </si>
  <si>
    <t>8.1</t>
  </si>
  <si>
    <t xml:space="preserve">Контроля радиационного фона на 
полигоне (проведение дозиметрического контроля) </t>
  </si>
  <si>
    <t>Точки отбора 
проб (на высоте 1 метр от поверхности полигона)</t>
  </si>
  <si>
    <t>9.Внедрение систем управления и наилучших безопасных технологий</t>
  </si>
  <si>
    <t>9.1</t>
  </si>
  <si>
    <t>10. Научно исследовательские, изыскательские и другие разработки</t>
  </si>
  <si>
    <t>10.1</t>
  </si>
  <si>
    <t>Мониторинг уровня загрязнения почвы (инструментальный контроль) на территории полигона</t>
  </si>
  <si>
    <t>Точки отбора 
проб почвы</t>
  </si>
  <si>
    <t>10.2</t>
  </si>
  <si>
    <t>Мониторинг уровня загрязнения подземных вод (инструментальный контроль) на территории полигона</t>
  </si>
  <si>
    <t>Точки отбора проб  (наблюдательные скважины)</t>
  </si>
  <si>
    <t>10.3</t>
  </si>
  <si>
    <t>Мониторинг уровня загрязнения поверхностных вод (инструментальный контроль) на территории полигона</t>
  </si>
  <si>
    <t xml:space="preserve">Точки отбора проб (контрольный 
створ) 
</t>
  </si>
  <si>
    <t>ВСЕГО:</t>
  </si>
  <si>
    <t>*    Затраты могут измениться после проектирования и формирования сметы/ по результатам тендера</t>
  </si>
  <si>
    <t>**    Объем финансирования указан на весь объем работ в рамках реализации проектов.</t>
  </si>
  <si>
    <t>***   Экологическая эффективность будет получена после окончания реализации мероприятий.</t>
  </si>
  <si>
    <t>Директор по экологии АО «Qarmet»</t>
  </si>
  <si>
    <t>Сарлыбаев Р.Г.</t>
  </si>
  <si>
    <t>План мероприятий по охране окружающей среды на период 2027-2036 гг.</t>
  </si>
  <si>
    <r>
      <t xml:space="preserve">Наименование предприятия: </t>
    </r>
    <r>
      <rPr>
        <u/>
        <sz val="10"/>
        <rFont val="Times New Roman"/>
        <charset val="134"/>
      </rPr>
      <t>АО «Qarmet»</t>
    </r>
  </si>
  <si>
    <r>
      <t xml:space="preserve">Наименование объекта: </t>
    </r>
    <r>
      <rPr>
        <u/>
        <sz val="10"/>
        <rFont val="Times New Roman"/>
        <charset val="134"/>
      </rPr>
      <t>санаторий-профилакторий «Самал» АО «Qarmet»</t>
    </r>
  </si>
  <si>
    <t>Объем финансирования, тыс. тенге*</t>
  </si>
  <si>
    <t>Ожидаемый экологический эффект от мероприятия, тонн/год**</t>
  </si>
  <si>
    <t>на конец 1 года (2027 г.)</t>
  </si>
  <si>
    <t>на конец 2 года (2028 г.)</t>
  </si>
  <si>
    <t>на конец 3 года (2029 г.)</t>
  </si>
  <si>
    <t>на конец 4 года (2030 г.)</t>
  </si>
  <si>
    <t>на конец 5 года (2031 г.)</t>
  </si>
  <si>
    <t>на конец 6 года (2032 г.)</t>
  </si>
  <si>
    <t>на конец 7 года (2033 г.)</t>
  </si>
  <si>
    <t>на конец 8 года (2034 г.)</t>
  </si>
  <si>
    <t>на конец 9 года (2035 г.)</t>
  </si>
  <si>
    <t>на конец 10 года (2036 г.)</t>
  </si>
  <si>
    <t xml:space="preserve">Очистка отходящих газов от котельной  с помощью 3-х аспирационных установок (АУ-1, АУ-2, АУ-3) </t>
  </si>
  <si>
    <t>N 0001, Дымовая труба от котельной</t>
  </si>
  <si>
    <t>2027-2036 гг.</t>
  </si>
  <si>
    <t>Соблюдение нормативов, снижение выбросов пыли на 75-85%</t>
  </si>
  <si>
    <t>Ремонт системы аэрации</t>
  </si>
  <si>
    <t>Ремонт воздуховодов</t>
  </si>
  <si>
    <t>300 тыс.тенге</t>
  </si>
  <si>
    <t>2028, 2030, 2032, 2034, 2036 гг.</t>
  </si>
  <si>
    <t xml:space="preserve">Соблюдение нормативов </t>
  </si>
  <si>
    <t xml:space="preserve">Иинструментальный контроль эффективности работы пылеустановок </t>
  </si>
  <si>
    <t>аспирационные установки АУ-1,3</t>
  </si>
  <si>
    <t>1.4.</t>
  </si>
  <si>
    <t xml:space="preserve">Мониторинг за качеством атмосферного воздуха (инструментальный контроль) </t>
  </si>
  <si>
    <t>На границе СЗЗ</t>
  </si>
  <si>
    <t>раз в квартал</t>
  </si>
  <si>
    <t>Очистка, восстановление штукатурного слоя, побелка</t>
  </si>
  <si>
    <t>Ремонт ж/б конструкций контактных колодцев</t>
  </si>
  <si>
    <t>Снижение отрицательного окружающую среду</t>
  </si>
  <si>
    <t>90 тыс.тенге</t>
  </si>
  <si>
    <t>2.2.</t>
  </si>
  <si>
    <t>Ремонт запорной арматуры</t>
  </si>
  <si>
    <t>Запорная арматура</t>
  </si>
  <si>
    <t>120 тыс.тенге</t>
  </si>
  <si>
    <t>2.3.</t>
  </si>
  <si>
    <t xml:space="preserve">Замена насосных агрегатов в насосной стоков </t>
  </si>
  <si>
    <t xml:space="preserve">Насосные агрегаты в насосной стоков </t>
  </si>
  <si>
    <t>1500 тыс.тенге</t>
  </si>
  <si>
    <t>2028, 2029 гг.</t>
  </si>
  <si>
    <t>2.4.</t>
  </si>
  <si>
    <t xml:space="preserve">Замена турбовоздуходувки </t>
  </si>
  <si>
    <t xml:space="preserve">Турбовоздуходувки </t>
  </si>
  <si>
    <t>2000 тыс.тенге</t>
  </si>
  <si>
    <t>2029, 2030 гг.</t>
  </si>
  <si>
    <t>2.5.</t>
  </si>
  <si>
    <t>Ремонт аэротенка №1</t>
  </si>
  <si>
    <t>Аэротенк №1</t>
  </si>
  <si>
    <t>2031 г.</t>
  </si>
  <si>
    <t>2.6.</t>
  </si>
  <si>
    <t>Ремонт аэротенка №2</t>
  </si>
  <si>
    <t>Аэротенк №2</t>
  </si>
  <si>
    <t>2034 г.</t>
  </si>
  <si>
    <t>2.7.</t>
  </si>
  <si>
    <t>Очистка полей фильтрации №1</t>
  </si>
  <si>
    <t>Поля фильтрации  №1</t>
  </si>
  <si>
    <t>600 тыс.тенге</t>
  </si>
  <si>
    <t>2027, 2029, 2031, 2033, 2035 гг.</t>
  </si>
  <si>
    <t>2.8.</t>
  </si>
  <si>
    <t>Очистка полей фильтрации №2</t>
  </si>
  <si>
    <t>Поля фильтрации   №2</t>
  </si>
  <si>
    <t>2.9.</t>
  </si>
  <si>
    <t>Очистка от донных отложений зумпфа</t>
  </si>
  <si>
    <t>Зумпф в насосной стоков</t>
  </si>
  <si>
    <t>2.10.</t>
  </si>
  <si>
    <t>Замена наполнителя фильтров</t>
  </si>
  <si>
    <t>Фильтры</t>
  </si>
  <si>
    <t>250 тыс.тенге</t>
  </si>
  <si>
    <t>2035, 2036 гг.</t>
  </si>
  <si>
    <t>6.1.</t>
  </si>
  <si>
    <t>Благоустройство и озеленение территории</t>
  </si>
  <si>
    <t>Территория объекта</t>
  </si>
  <si>
    <t>соблюдение нормативов законодательства РК</t>
  </si>
  <si>
    <t>Посадка цветов и саженцев</t>
  </si>
  <si>
    <t>7.1.</t>
  </si>
  <si>
    <t>Своевременная передача  отходов СД АО «Qarmet» для размещения на полигоне ПБО, часть передается спец. организациям на договорной основе.</t>
  </si>
  <si>
    <t>Отходы, образующиеся от санатория-профилактория</t>
  </si>
  <si>
    <t>Иинструментальный контроль эффективности работы очистных сооружений</t>
  </si>
  <si>
    <t>Качественный состав очищенных сточных вод санатория-профилактория «Самал», отводимых на поля фильтрации</t>
  </si>
  <si>
    <t>Соблюдение нормативов законодательства РК, контроль сброса сточных вод</t>
  </si>
  <si>
    <t>*    Объем финансирования указан на весь объем работ в рамках реализации проектов.  Затраты могут измениться после проектирования и формирования сметы/ по результатам тендера</t>
  </si>
  <si>
    <t>**   Экологическая эффективность будет получена после окончания реализации мероприятий.</t>
  </si>
  <si>
    <t>Итого</t>
  </si>
  <si>
    <t>3. Охрана флоры и фауны</t>
  </si>
  <si>
    <t>Посадка</t>
  </si>
  <si>
    <t>Собственные</t>
  </si>
  <si>
    <t>Укрепление</t>
  </si>
  <si>
    <t>цветов и</t>
  </si>
  <si>
    <t>средства</t>
  </si>
  <si>
    <t>верхнего слоя</t>
  </si>
  <si>
    <t>саженцев</t>
  </si>
  <si>
    <t>почвы</t>
  </si>
  <si>
    <t>4. Обращение с отходами производства и потребления</t>
  </si>
  <si>
    <t>Своевременная передача</t>
  </si>
  <si>
    <t>Вывоз отходов</t>
  </si>
  <si>
    <t>Исключение</t>
  </si>
  <si>
    <t>отходов производства и</t>
  </si>
  <si>
    <t>производства и</t>
  </si>
  <si>
    <t>загрязнения</t>
  </si>
  <si>
    <t>потребления для размещения</t>
  </si>
  <si>
    <t>потребления на</t>
  </si>
  <si>
    <t>земель и</t>
  </si>
  <si>
    <t>или переработки на свалке</t>
  </si>
  <si>
    <t>свалку ПБО</t>
  </si>
  <si>
    <t>подземных вод</t>
  </si>
  <si>
    <t>ПБО Стального</t>
  </si>
  <si>
    <t>Стального</t>
  </si>
  <si>
    <t>департамента АО</t>
  </si>
  <si>
    <t>департамента</t>
  </si>
  <si>
    <t>«АрселорМиттал</t>
  </si>
  <si>
    <t>АО «АрселорМит-</t>
  </si>
  <si>
    <t>Темиртау»</t>
  </si>
  <si>
    <t>тал Темиртау»</t>
  </si>
  <si>
    <t>5. Экологическое просвещение и пропаганда</t>
  </si>
  <si>
    <t>Подписка на 1 экз.</t>
  </si>
  <si>
    <t>1 экз.</t>
  </si>
  <si>
    <t>Информирован-</t>
  </si>
  <si>
    <t>периодические издания РК</t>
  </si>
  <si>
    <t>ность</t>
  </si>
  <si>
    <t>по теме экологии и охраны</t>
  </si>
  <si>
    <t>сотрудников</t>
  </si>
  <si>
    <t>окружающей среды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</si>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</sst>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m"/>
    <numFmt numFmtId="179" formatCode="#.\ #0"/>
    <numFmt numFmtId="180" formatCode="#.00\ "/>
  </numFmts>
  <fonts count="35">
    <font>
      <sz val="10"/>
      <name val="Arial"/>
      <charset val="134"/>
    </font>
    <font>
      <sz val="10"/>
      <name val="Times New Roman"/>
      <charset val="134"/>
    </font>
    <font>
      <sz val="12"/>
      <name val="Arial"/>
      <charset val="204"/>
    </font>
    <font>
      <sz val="12"/>
      <color indexed="9"/>
      <name val="Courier New"/>
      <charset val="204"/>
    </font>
    <font>
      <b/>
      <sz val="10"/>
      <name val="Times New Roman"/>
      <charset val="134"/>
    </font>
    <font>
      <sz val="10"/>
      <color rgb="FF000000"/>
      <name val="Times New Roman"/>
      <charset val="134"/>
    </font>
    <font>
      <b/>
      <sz val="10"/>
      <name val="Times New Roman"/>
      <charset val="204"/>
    </font>
    <font>
      <b/>
      <sz val="10"/>
      <name val="Arial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u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49" applyFont="1"/>
    <xf numFmtId="0" fontId="2" fillId="0" borderId="0" xfId="0" applyFont="1" applyAlignment="1">
      <alignment vertical="top"/>
    </xf>
    <xf numFmtId="0" fontId="0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/>
    <xf numFmtId="0" fontId="6" fillId="0" borderId="1" xfId="49" applyFont="1" applyFill="1" applyBorder="1" applyAlignment="1">
      <alignment horizontal="center" vertical="center" wrapText="1"/>
    </xf>
    <xf numFmtId="2" fontId="6" fillId="0" borderId="2" xfId="49" applyNumberFormat="1" applyFont="1" applyFill="1" applyBorder="1" applyAlignment="1">
      <alignment horizontal="center" vertical="center" wrapText="1"/>
    </xf>
    <xf numFmtId="2" fontId="6" fillId="0" borderId="3" xfId="49" applyNumberFormat="1" applyFont="1" applyFill="1" applyBorder="1" applyAlignment="1">
      <alignment horizontal="center" vertical="center" wrapText="1"/>
    </xf>
    <xf numFmtId="2" fontId="6" fillId="0" borderId="4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178" fontId="8" fillId="0" borderId="1" xfId="49" applyNumberFormat="1" applyFont="1" applyFill="1" applyBorder="1" applyAlignment="1">
      <alignment horizontal="center"/>
    </xf>
    <xf numFmtId="0" fontId="9" fillId="0" borderId="1" xfId="49" applyFont="1" applyFill="1" applyBorder="1" applyAlignment="1">
      <alignment horizontal="center"/>
    </xf>
    <xf numFmtId="178" fontId="8" fillId="0" borderId="1" xfId="49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49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left" vertical="top"/>
    </xf>
    <xf numFmtId="2" fontId="6" fillId="0" borderId="1" xfId="49" applyNumberFormat="1" applyFont="1" applyFill="1" applyBorder="1" applyAlignment="1">
      <alignment horizontal="center"/>
    </xf>
    <xf numFmtId="2" fontId="9" fillId="0" borderId="1" xfId="49" applyNumberFormat="1" applyFont="1" applyFill="1" applyBorder="1" applyAlignment="1">
      <alignment horizontal="center"/>
    </xf>
    <xf numFmtId="0" fontId="3" fillId="0" borderId="0" xfId="49" applyFont="1" applyAlignment="1">
      <alignment horizontal="right"/>
    </xf>
    <xf numFmtId="49" fontId="8" fillId="0" borderId="1" xfId="49" applyNumberFormat="1" applyFont="1" applyFill="1" applyBorder="1" applyAlignment="1">
      <alignment horizontal="center"/>
    </xf>
    <xf numFmtId="0" fontId="8" fillId="0" borderId="1" xfId="49" applyFont="1" applyFill="1" applyBorder="1" applyAlignment="1">
      <alignment horizontal="center"/>
    </xf>
    <xf numFmtId="3" fontId="8" fillId="0" borderId="1" xfId="0" applyNumberFormat="1" applyFont="1" applyFill="1" applyBorder="1" applyAlignment="1">
      <alignment horizontal="center" vertical="center" wrapText="1"/>
    </xf>
    <xf numFmtId="178" fontId="9" fillId="0" borderId="1" xfId="49" applyNumberFormat="1" applyFont="1" applyFill="1" applyBorder="1" applyAlignment="1">
      <alignment horizontal="center"/>
    </xf>
    <xf numFmtId="0" fontId="9" fillId="0" borderId="1" xfId="49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left" vertical="top"/>
    </xf>
    <xf numFmtId="2" fontId="6" fillId="0" borderId="1" xfId="49" applyNumberFormat="1" applyFont="1" applyFill="1" applyBorder="1" applyAlignment="1">
      <alignment horizontal="center"/>
    </xf>
    <xf numFmtId="2" fontId="9" fillId="0" borderId="1" xfId="49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 wrapText="1"/>
    </xf>
    <xf numFmtId="2" fontId="8" fillId="0" borderId="1" xfId="49" applyNumberFormat="1" applyFont="1" applyFill="1" applyBorder="1" applyAlignment="1">
      <alignment horizontal="center" vertical="center" wrapText="1"/>
    </xf>
    <xf numFmtId="3" fontId="9" fillId="0" borderId="1" xfId="49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12" fillId="0" borderId="0" xfId="0" applyFont="1" applyFill="1"/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8" fillId="0" borderId="0" xfId="0" applyFont="1" applyFill="1" applyAlignment="1">
      <alignment horizontal="left" vertical="top"/>
    </xf>
    <xf numFmtId="0" fontId="8" fillId="0" borderId="0" xfId="0" applyFont="1" applyFill="1"/>
    <xf numFmtId="2" fontId="6" fillId="0" borderId="0" xfId="0" applyNumberFormat="1" applyFont="1" applyFill="1"/>
    <xf numFmtId="0" fontId="4" fillId="0" borderId="0" xfId="0" applyFont="1" applyFill="1" applyAlignment="1">
      <alignment horizontal="left" vertical="top" wrapText="1"/>
    </xf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top" wrapText="1"/>
    </xf>
    <xf numFmtId="178" fontId="1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12" fillId="0" borderId="0" xfId="0" applyFont="1"/>
    <xf numFmtId="0" fontId="12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1" xfId="49" applyFont="1" applyBorder="1" applyAlignment="1">
      <alignment horizontal="center" vertical="center" wrapText="1"/>
    </xf>
    <xf numFmtId="2" fontId="6" fillId="0" borderId="1" xfId="4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178" fontId="8" fillId="0" borderId="1" xfId="49" applyNumberFormat="1" applyFont="1" applyBorder="1" applyAlignment="1">
      <alignment horizontal="center"/>
    </xf>
    <xf numFmtId="0" fontId="9" fillId="0" borderId="1" xfId="49" applyFont="1" applyBorder="1" applyAlignment="1">
      <alignment horizontal="center"/>
    </xf>
    <xf numFmtId="178" fontId="8" fillId="0" borderId="1" xfId="49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49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8" fillId="0" borderId="1" xfId="49" applyNumberFormat="1" applyFont="1" applyBorder="1" applyAlignment="1">
      <alignment horizontal="center" vertical="center"/>
    </xf>
    <xf numFmtId="0" fontId="9" fillId="0" borderId="1" xfId="49" applyFont="1" applyBorder="1" applyAlignment="1">
      <alignment horizontal="left" vertical="top"/>
    </xf>
    <xf numFmtId="2" fontId="6" fillId="0" borderId="1" xfId="49" applyNumberFormat="1" applyFont="1" applyBorder="1" applyAlignment="1">
      <alignment horizontal="center"/>
    </xf>
    <xf numFmtId="2" fontId="9" fillId="0" borderId="1" xfId="49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/>
    </xf>
    <xf numFmtId="49" fontId="8" fillId="0" borderId="1" xfId="49" applyNumberFormat="1" applyFont="1" applyBorder="1" applyAlignment="1">
      <alignment horizontal="center"/>
    </xf>
    <xf numFmtId="0" fontId="8" fillId="0" borderId="1" xfId="49" applyFont="1" applyBorder="1" applyAlignment="1">
      <alignment horizontal="center" vertical="center" wrapText="1"/>
    </xf>
    <xf numFmtId="179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8" fontId="9" fillId="0" borderId="1" xfId="49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180" fontId="11" fillId="0" borderId="1" xfId="0" applyNumberFormat="1" applyFont="1" applyBorder="1" applyAlignment="1">
      <alignment horizontal="center" vertical="center" wrapText="1"/>
    </xf>
    <xf numFmtId="3" fontId="9" fillId="0" borderId="1" xfId="49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/>
    <xf numFmtId="2" fontId="6" fillId="0" borderId="0" xfId="0" applyNumberFormat="1" applyFont="1"/>
    <xf numFmtId="0" fontId="6" fillId="0" borderId="0" xfId="0" applyFont="1" applyAlignment="1">
      <alignment horizontal="left" vertical="top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Расчет ПДВ Нажмудинов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344805</xdr:colOff>
      <xdr:row>47</xdr:row>
      <xdr:rowOff>160655</xdr:rowOff>
    </xdr:from>
    <xdr:to>
      <xdr:col>3</xdr:col>
      <xdr:colOff>277495</xdr:colOff>
      <xdr:row>49</xdr:row>
      <xdr:rowOff>153670</xdr:rowOff>
    </xdr:to>
    <xdr:pic>
      <xdr:nvPicPr>
        <xdr:cNvPr id="2" name="Изображение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48000" y="16072485"/>
          <a:ext cx="1035685" cy="496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4"/>
  <sheetViews>
    <sheetView showGridLines="0" view="pageBreakPreview" zoomScale="85" zoomScalePageLayoutView="55" zoomScaleNormal="55" topLeftCell="A18" workbookViewId="0">
      <selection activeCell="S25" sqref="S25"/>
    </sheetView>
  </sheetViews>
  <sheetFormatPr defaultColWidth="9.08571428571429" defaultRowHeight="15"/>
  <cols>
    <col min="1" max="1" width="6.81904761904762" style="58" customWidth="1"/>
    <col min="2" max="2" width="33.7238095238095" style="59" customWidth="1"/>
    <col min="3" max="3" width="16.5428571428571" style="58" customWidth="1"/>
    <col min="4" max="4" width="15.1809523809524" style="58" customWidth="1"/>
    <col min="5" max="5" width="13.0857142857143" style="58" customWidth="1"/>
    <col min="6" max="6" width="15.0857142857143" style="58" customWidth="1"/>
    <col min="7" max="11" width="13.8190476190476" style="58" customWidth="1"/>
    <col min="12" max="17" width="12.0857142857143" style="58" customWidth="1"/>
    <col min="18" max="18" width="17.3619047619048" style="58" customWidth="1"/>
    <col min="19" max="19" width="17.6285714285714" style="58" customWidth="1"/>
    <col min="20" max="21" width="9.08571428571429" style="2"/>
    <col min="22" max="22" width="11" style="2" customWidth="1"/>
    <col min="23" max="23" width="9.08571428571429" style="2"/>
    <col min="24" max="24" width="20.5428571428571" style="2" customWidth="1"/>
    <col min="25" max="25" width="21.8190476190476" style="2" customWidth="1"/>
    <col min="26" max="16384" width="9.08571428571429" style="2"/>
  </cols>
  <sheetData>
    <row r="1" customFormat="1" ht="12.75" spans="1:20">
      <c r="A1" s="1"/>
      <c r="B1" s="1"/>
      <c r="C1" s="1"/>
      <c r="D1" s="1"/>
      <c r="E1" s="1"/>
      <c r="F1" s="1"/>
      <c r="G1" s="1"/>
      <c r="H1" s="1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1"/>
    </row>
    <row r="2" customFormat="1" ht="12.75" spans="1:20">
      <c r="A2" s="1"/>
      <c r="B2" s="1"/>
      <c r="C2" s="1"/>
      <c r="D2" s="1"/>
      <c r="E2" s="1"/>
      <c r="F2" s="61" t="s">
        <v>0</v>
      </c>
      <c r="G2" s="1"/>
      <c r="H2" s="1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1"/>
    </row>
    <row r="3" customFormat="1" ht="12.75" spans="1:20">
      <c r="A3" s="1"/>
      <c r="B3" s="1"/>
      <c r="C3" s="1"/>
      <c r="D3" s="1"/>
      <c r="E3" s="1"/>
      <c r="F3" s="1"/>
      <c r="G3" s="1"/>
      <c r="H3" s="1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1"/>
    </row>
    <row r="4" s="1" customFormat="1" ht="12.75" spans="1:20">
      <c r="A4" s="61" t="s">
        <v>1</v>
      </c>
    </row>
    <row r="5" s="1" customFormat="1" ht="12.75"/>
    <row r="6" s="1" customFormat="1" ht="12.75" spans="1:20">
      <c r="A6" s="61" t="s">
        <v>2</v>
      </c>
    </row>
    <row r="7" customFormat="1" ht="12.75" spans="1:20">
      <c r="A7" s="61"/>
      <c r="B7" s="1"/>
      <c r="C7" s="1"/>
      <c r="D7" s="1"/>
      <c r="E7" s="1"/>
      <c r="F7" s="1"/>
      <c r="G7" s="1"/>
      <c r="H7" s="1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1"/>
    </row>
    <row r="8" customFormat="1" ht="12.75" spans="1:20">
      <c r="A8" s="61"/>
      <c r="B8" s="1"/>
      <c r="D8" s="62" t="s">
        <v>3</v>
      </c>
      <c r="E8" s="62"/>
      <c r="F8" s="1"/>
      <c r="G8" s="1"/>
      <c r="H8" s="1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1"/>
    </row>
    <row r="9" customFormat="1" ht="12.75" spans="1:20">
      <c r="A9" s="1"/>
      <c r="B9" s="1"/>
      <c r="D9" s="1"/>
      <c r="E9" s="1"/>
      <c r="F9" s="1" t="s">
        <v>4</v>
      </c>
      <c r="G9" s="1"/>
      <c r="H9" s="1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1"/>
    </row>
    <row r="10" ht="15.75" customHeight="1" spans="1:20">
      <c r="A10" s="63" t="s">
        <v>5</v>
      </c>
      <c r="B10" s="63" t="s">
        <v>6</v>
      </c>
      <c r="C10" s="63" t="s">
        <v>7</v>
      </c>
      <c r="D10" s="63" t="s">
        <v>8</v>
      </c>
      <c r="E10" s="63" t="s">
        <v>9</v>
      </c>
      <c r="F10" s="63" t="s">
        <v>10</v>
      </c>
      <c r="G10" s="64" t="s">
        <v>11</v>
      </c>
      <c r="H10" s="64"/>
      <c r="I10" s="64"/>
      <c r="J10" s="64"/>
      <c r="K10" s="64"/>
      <c r="L10" s="63"/>
      <c r="M10" s="63"/>
      <c r="N10" s="63"/>
      <c r="O10" s="63"/>
      <c r="P10" s="63"/>
      <c r="Q10" s="63" t="s">
        <v>12</v>
      </c>
      <c r="R10" s="63" t="s">
        <v>13</v>
      </c>
      <c r="S10" s="63" t="s">
        <v>14</v>
      </c>
    </row>
    <row r="11" ht="2" customHeight="1" spans="1:20">
      <c r="A11" s="63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3"/>
    </row>
    <row r="12" ht="22" customHeight="1" spans="1:20">
      <c r="A12" s="63"/>
      <c r="B12" s="65"/>
      <c r="C12" s="65"/>
      <c r="D12" s="65"/>
      <c r="E12" s="65"/>
      <c r="F12" s="65"/>
      <c r="G12" s="63" t="s">
        <v>15</v>
      </c>
      <c r="H12" s="63" t="s">
        <v>16</v>
      </c>
      <c r="I12" s="63" t="s">
        <v>17</v>
      </c>
      <c r="J12" s="63" t="s">
        <v>18</v>
      </c>
      <c r="K12" s="63" t="s">
        <v>19</v>
      </c>
      <c r="L12" s="65"/>
      <c r="M12" s="65"/>
      <c r="N12" s="65"/>
      <c r="O12" s="65"/>
      <c r="P12" s="65"/>
      <c r="Q12" s="65"/>
      <c r="R12" s="65"/>
      <c r="S12" s="63"/>
    </row>
    <row r="13" ht="26" customHeight="1" spans="1:20">
      <c r="A13" s="63"/>
      <c r="B13" s="65"/>
      <c r="C13" s="65"/>
      <c r="D13" s="65"/>
      <c r="E13" s="65"/>
      <c r="F13" s="65"/>
      <c r="G13" s="63"/>
      <c r="H13" s="63"/>
      <c r="I13" s="63"/>
      <c r="J13" s="63"/>
      <c r="K13" s="63"/>
      <c r="L13" s="65"/>
      <c r="M13" s="65"/>
      <c r="N13" s="65"/>
      <c r="O13" s="65"/>
      <c r="P13" s="65"/>
      <c r="Q13" s="65"/>
      <c r="R13" s="65"/>
      <c r="S13" s="63"/>
    </row>
    <row r="14" spans="1:20">
      <c r="A14" s="66">
        <v>1</v>
      </c>
      <c r="B14" s="66">
        <v>2</v>
      </c>
      <c r="C14" s="66">
        <v>3</v>
      </c>
      <c r="D14" s="66">
        <v>4</v>
      </c>
      <c r="E14" s="66">
        <v>5</v>
      </c>
      <c r="F14" s="66">
        <v>6</v>
      </c>
      <c r="G14" s="66">
        <v>7</v>
      </c>
      <c r="H14" s="66">
        <v>8</v>
      </c>
      <c r="I14" s="66">
        <v>9</v>
      </c>
      <c r="J14" s="66">
        <v>10</v>
      </c>
      <c r="K14" s="66">
        <v>11</v>
      </c>
      <c r="L14" s="66"/>
      <c r="M14" s="66"/>
      <c r="N14" s="66"/>
      <c r="O14" s="66"/>
      <c r="P14" s="66"/>
      <c r="Q14" s="66">
        <v>13</v>
      </c>
      <c r="R14" s="66">
        <v>14</v>
      </c>
      <c r="S14" s="66">
        <v>15</v>
      </c>
    </row>
    <row r="15" spans="1:20">
      <c r="A15" s="67"/>
      <c r="B15" s="68" t="s">
        <v>20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</row>
    <row r="16" ht="63.75" spans="1:20">
      <c r="A16" s="69" t="s">
        <v>21</v>
      </c>
      <c r="B16" s="70" t="s">
        <v>22</v>
      </c>
      <c r="C16" s="71" t="s">
        <v>23</v>
      </c>
      <c r="D16" s="72" t="s">
        <v>24</v>
      </c>
      <c r="E16" s="72" t="s">
        <v>25</v>
      </c>
      <c r="F16" s="72" t="s">
        <v>26</v>
      </c>
      <c r="G16" s="72" t="s">
        <v>24</v>
      </c>
      <c r="H16" s="72" t="s">
        <v>27</v>
      </c>
      <c r="I16" s="72" t="s">
        <v>27</v>
      </c>
      <c r="J16" s="72" t="s">
        <v>27</v>
      </c>
      <c r="K16" s="72" t="s">
        <v>27</v>
      </c>
      <c r="L16" s="73"/>
      <c r="M16" s="73"/>
      <c r="N16" s="73"/>
      <c r="O16" s="73"/>
      <c r="P16" s="73"/>
      <c r="Q16" s="73" t="s">
        <v>28</v>
      </c>
      <c r="R16" s="74" t="s">
        <v>29</v>
      </c>
      <c r="S16" s="71" t="s">
        <v>30</v>
      </c>
    </row>
    <row r="17" ht="63.75" spans="1:20">
      <c r="A17" s="75" t="s">
        <v>31</v>
      </c>
      <c r="B17" s="70" t="s">
        <v>32</v>
      </c>
      <c r="C17" s="71" t="s">
        <v>23</v>
      </c>
      <c r="D17" s="72" t="s">
        <v>33</v>
      </c>
      <c r="E17" s="72" t="s">
        <v>25</v>
      </c>
      <c r="F17" s="72" t="s">
        <v>34</v>
      </c>
      <c r="G17" s="72" t="s">
        <v>33</v>
      </c>
      <c r="H17" s="72" t="s">
        <v>27</v>
      </c>
      <c r="I17" s="72" t="s">
        <v>27</v>
      </c>
      <c r="J17" s="72" t="s">
        <v>27</v>
      </c>
      <c r="K17" s="72" t="s">
        <v>27</v>
      </c>
      <c r="L17" s="73"/>
      <c r="M17" s="73"/>
      <c r="N17" s="73"/>
      <c r="O17" s="73"/>
      <c r="P17" s="73"/>
      <c r="Q17" s="73" t="s">
        <v>28</v>
      </c>
      <c r="R17" s="74" t="s">
        <v>29</v>
      </c>
      <c r="S17" s="71" t="s">
        <v>35</v>
      </c>
    </row>
    <row r="18" ht="67" customHeight="1" spans="1:20">
      <c r="A18" s="75" t="s">
        <v>36</v>
      </c>
      <c r="B18" s="70" t="s">
        <v>37</v>
      </c>
      <c r="C18" s="71" t="s">
        <v>23</v>
      </c>
      <c r="D18" s="71" t="s">
        <v>38</v>
      </c>
      <c r="E18" s="72" t="s">
        <v>25</v>
      </c>
      <c r="F18" s="71" t="s">
        <v>39</v>
      </c>
      <c r="G18" s="71">
        <v>1</v>
      </c>
      <c r="H18" s="71">
        <v>1</v>
      </c>
      <c r="I18" s="71">
        <v>1</v>
      </c>
      <c r="J18" s="71">
        <v>1</v>
      </c>
      <c r="K18" s="71">
        <v>1</v>
      </c>
      <c r="L18" s="66"/>
      <c r="M18" s="66"/>
      <c r="N18" s="66"/>
      <c r="O18" s="66"/>
      <c r="P18" s="66"/>
      <c r="Q18" s="66" t="s">
        <v>40</v>
      </c>
      <c r="R18" s="74" t="s">
        <v>29</v>
      </c>
      <c r="S18" s="71" t="s">
        <v>41</v>
      </c>
    </row>
    <row r="19" s="3" customFormat="1" ht="21" customHeight="1" spans="1:20">
      <c r="A19" s="68"/>
      <c r="B19" s="76" t="s">
        <v>42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77">
        <f>SUM(R18:R18)</f>
        <v>0</v>
      </c>
      <c r="S19" s="78"/>
      <c r="T19" s="29"/>
    </row>
    <row r="20" ht="17" customHeight="1" spans="1:20">
      <c r="A20" s="68" t="s">
        <v>43</v>
      </c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</row>
    <row r="21" ht="21" customHeight="1" spans="1:20">
      <c r="A21" s="79" t="s">
        <v>44</v>
      </c>
      <c r="B21" s="80" t="s">
        <v>45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</row>
    <row r="22" ht="17" customHeight="1" spans="1:20">
      <c r="A22" s="67"/>
      <c r="B22" s="68" t="s">
        <v>46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</row>
    <row r="23" ht="21" customHeight="1" spans="1:20">
      <c r="A23" s="81" t="s">
        <v>47</v>
      </c>
      <c r="B23" s="80" t="s">
        <v>45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</row>
    <row r="24" ht="17" customHeight="1" spans="1:20">
      <c r="A24" s="67"/>
      <c r="B24" s="68" t="s">
        <v>48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</row>
    <row r="25" ht="107" customHeight="1" spans="1:20">
      <c r="A25" s="75" t="s">
        <v>49</v>
      </c>
      <c r="B25" s="71" t="s">
        <v>50</v>
      </c>
      <c r="C25" s="71" t="s">
        <v>23</v>
      </c>
      <c r="D25" s="72" t="s">
        <v>51</v>
      </c>
      <c r="E25" s="82" t="s">
        <v>52</v>
      </c>
      <c r="F25" s="72" t="s">
        <v>53</v>
      </c>
      <c r="G25" s="72" t="s">
        <v>54</v>
      </c>
      <c r="H25" s="72" t="s">
        <v>54</v>
      </c>
      <c r="I25" s="72" t="s">
        <v>54</v>
      </c>
      <c r="J25" s="72" t="s">
        <v>54</v>
      </c>
      <c r="K25" s="72" t="s">
        <v>54</v>
      </c>
      <c r="L25" s="66"/>
      <c r="M25" s="66"/>
      <c r="N25" s="66"/>
      <c r="O25" s="66"/>
      <c r="P25" s="66"/>
      <c r="Q25" s="66" t="s">
        <v>40</v>
      </c>
      <c r="R25" s="83">
        <v>8166.28</v>
      </c>
      <c r="S25" s="72" t="s">
        <v>55</v>
      </c>
    </row>
    <row r="26" spans="1:20">
      <c r="A26" s="68"/>
      <c r="B26" s="76" t="s">
        <v>42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77">
        <f>R25</f>
        <v>8166.28</v>
      </c>
      <c r="S26" s="78"/>
    </row>
    <row r="27" ht="16" customHeight="1" spans="1:20">
      <c r="A27" s="68" t="s">
        <v>56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</row>
    <row r="28" ht="24" customHeight="1" spans="1:20">
      <c r="A28" s="81" t="s">
        <v>57</v>
      </c>
      <c r="B28" s="84" t="s">
        <v>45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</row>
    <row r="29" s="4" customFormat="1" ht="16.15" customHeight="1" spans="1:20">
      <c r="A29" s="85" t="s">
        <v>58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</row>
    <row r="30" s="4" customFormat="1" ht="24" customHeight="1" spans="1:20">
      <c r="A30" s="75" t="s">
        <v>59</v>
      </c>
      <c r="B30" s="80" t="s">
        <v>45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</row>
    <row r="31" ht="16" customHeight="1" spans="1:20">
      <c r="A31" s="68" t="s">
        <v>60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</row>
    <row r="32" ht="80" customHeight="1" spans="1:20">
      <c r="A32" s="75" t="s">
        <v>61</v>
      </c>
      <c r="B32" s="71" t="s">
        <v>62</v>
      </c>
      <c r="C32" s="86" t="s">
        <v>63</v>
      </c>
      <c r="D32" s="82" t="s">
        <v>64</v>
      </c>
      <c r="E32" s="82" t="s">
        <v>65</v>
      </c>
      <c r="F32" s="82" t="s">
        <v>66</v>
      </c>
      <c r="G32" s="82">
        <v>7.6063</v>
      </c>
      <c r="H32" s="82" t="s">
        <v>27</v>
      </c>
      <c r="I32" s="82" t="s">
        <v>27</v>
      </c>
      <c r="J32" s="82" t="s">
        <v>27</v>
      </c>
      <c r="K32" s="82" t="s">
        <v>27</v>
      </c>
      <c r="L32" s="66"/>
      <c r="M32" s="66"/>
      <c r="N32" s="66"/>
      <c r="O32" s="66"/>
      <c r="P32" s="66"/>
      <c r="Q32" s="66" t="s">
        <v>67</v>
      </c>
      <c r="R32" s="87">
        <v>135.97</v>
      </c>
      <c r="S32" s="82" t="s">
        <v>68</v>
      </c>
    </row>
    <row r="33" ht="24.75" customHeight="1" spans="1:20">
      <c r="A33" s="68"/>
      <c r="B33" s="76" t="s">
        <v>42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77">
        <f>R32</f>
        <v>135.97</v>
      </c>
      <c r="S33" s="78"/>
    </row>
    <row r="34" customHeight="1" spans="1:20">
      <c r="A34" s="68" t="s">
        <v>69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</row>
    <row r="35" ht="72" customHeight="1" spans="1:20">
      <c r="A35" s="75" t="s">
        <v>70</v>
      </c>
      <c r="B35" s="82" t="s">
        <v>71</v>
      </c>
      <c r="C35" s="71" t="s">
        <v>23</v>
      </c>
      <c r="D35" s="72" t="s">
        <v>51</v>
      </c>
      <c r="E35" s="72" t="s">
        <v>25</v>
      </c>
      <c r="F35" s="71" t="s">
        <v>72</v>
      </c>
      <c r="G35" s="71">
        <v>1</v>
      </c>
      <c r="H35" s="71">
        <v>1</v>
      </c>
      <c r="I35" s="71">
        <v>1</v>
      </c>
      <c r="J35" s="71">
        <v>1</v>
      </c>
      <c r="K35" s="71">
        <v>1</v>
      </c>
      <c r="L35" s="66"/>
      <c r="M35" s="66"/>
      <c r="N35" s="66"/>
      <c r="O35" s="66"/>
      <c r="P35" s="66"/>
      <c r="Q35" s="66" t="s">
        <v>40</v>
      </c>
      <c r="R35" s="74" t="s">
        <v>29</v>
      </c>
      <c r="S35" s="72" t="s">
        <v>51</v>
      </c>
    </row>
    <row r="36" ht="21" customHeight="1" spans="1:20">
      <c r="A36" s="68"/>
      <c r="B36" s="76" t="s">
        <v>42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77">
        <v>0</v>
      </c>
      <c r="S36" s="78"/>
    </row>
    <row r="37" ht="17" customHeight="1" spans="1:20">
      <c r="A37" s="68" t="s">
        <v>73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</row>
    <row r="38" ht="19" customHeight="1" spans="1:20">
      <c r="A38" s="75" t="s">
        <v>74</v>
      </c>
      <c r="B38" s="66" t="s">
        <v>45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</row>
    <row r="39" s="4" customFormat="1" ht="17" customHeight="1" spans="1:20">
      <c r="A39" s="68" t="s">
        <v>75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</row>
    <row r="40" s="3" customFormat="1" ht="55" customHeight="1" spans="1:20">
      <c r="A40" s="75" t="s">
        <v>76</v>
      </c>
      <c r="B40" s="71" t="s">
        <v>77</v>
      </c>
      <c r="C40" s="71" t="s">
        <v>23</v>
      </c>
      <c r="D40" s="72" t="s">
        <v>51</v>
      </c>
      <c r="E40" s="72" t="s">
        <v>25</v>
      </c>
      <c r="F40" s="71" t="s">
        <v>78</v>
      </c>
      <c r="G40" s="71">
        <v>1</v>
      </c>
      <c r="H40" s="71">
        <v>1</v>
      </c>
      <c r="I40" s="71">
        <v>1</v>
      </c>
      <c r="J40" s="71">
        <v>1</v>
      </c>
      <c r="K40" s="71">
        <v>1</v>
      </c>
      <c r="L40" s="66"/>
      <c r="M40" s="66"/>
      <c r="N40" s="66"/>
      <c r="O40" s="66"/>
      <c r="P40" s="66"/>
      <c r="Q40" s="66" t="s">
        <v>40</v>
      </c>
      <c r="R40" s="74" t="s">
        <v>29</v>
      </c>
      <c r="S40" s="72" t="s">
        <v>51</v>
      </c>
      <c r="T40" s="29"/>
    </row>
    <row r="41" s="3" customFormat="1" ht="51" customHeight="1" spans="1:20">
      <c r="A41" s="75" t="s">
        <v>79</v>
      </c>
      <c r="B41" s="71" t="s">
        <v>80</v>
      </c>
      <c r="C41" s="71" t="s">
        <v>23</v>
      </c>
      <c r="D41" s="72" t="s">
        <v>51</v>
      </c>
      <c r="E41" s="72" t="s">
        <v>25</v>
      </c>
      <c r="F41" s="72" t="s">
        <v>81</v>
      </c>
      <c r="G41" s="71">
        <v>1</v>
      </c>
      <c r="H41" s="71">
        <v>1</v>
      </c>
      <c r="I41" s="71">
        <v>1</v>
      </c>
      <c r="J41" s="71">
        <v>1</v>
      </c>
      <c r="K41" s="71">
        <v>1</v>
      </c>
      <c r="L41" s="66"/>
      <c r="M41" s="66"/>
      <c r="N41" s="66"/>
      <c r="O41" s="66"/>
      <c r="P41" s="66"/>
      <c r="Q41" s="66" t="s">
        <v>40</v>
      </c>
      <c r="R41" s="74" t="s">
        <v>29</v>
      </c>
      <c r="S41" s="72" t="s">
        <v>51</v>
      </c>
      <c r="T41" s="29"/>
    </row>
    <row r="42" s="3" customFormat="1" ht="53" customHeight="1" spans="1:20">
      <c r="A42" s="75" t="s">
        <v>82</v>
      </c>
      <c r="B42" s="70" t="s">
        <v>83</v>
      </c>
      <c r="C42" s="71" t="s">
        <v>23</v>
      </c>
      <c r="D42" s="72" t="s">
        <v>51</v>
      </c>
      <c r="E42" s="72" t="s">
        <v>25</v>
      </c>
      <c r="F42" s="71" t="s">
        <v>84</v>
      </c>
      <c r="G42" s="71">
        <v>1</v>
      </c>
      <c r="H42" s="71">
        <v>1</v>
      </c>
      <c r="I42" s="71">
        <v>1</v>
      </c>
      <c r="J42" s="71">
        <v>1</v>
      </c>
      <c r="K42" s="71">
        <v>1</v>
      </c>
      <c r="L42" s="66"/>
      <c r="M42" s="66"/>
      <c r="N42" s="66"/>
      <c r="O42" s="66"/>
      <c r="P42" s="66"/>
      <c r="Q42" s="66" t="s">
        <v>40</v>
      </c>
      <c r="R42" s="74" t="s">
        <v>29</v>
      </c>
      <c r="S42" s="72" t="s">
        <v>51</v>
      </c>
      <c r="T42" s="29"/>
    </row>
    <row r="43" s="3" customFormat="1" ht="21" customHeight="1" spans="1:20">
      <c r="A43" s="68"/>
      <c r="B43" s="76" t="s">
        <v>42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77">
        <v>0</v>
      </c>
      <c r="S43" s="78"/>
      <c r="T43" s="29"/>
    </row>
    <row r="44" spans="1:20">
      <c r="A44" s="68"/>
      <c r="B44" s="76" t="s">
        <v>85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88">
        <f>R19+R26+R33+R36+R43</f>
        <v>8302.25</v>
      </c>
      <c r="S44" s="88"/>
    </row>
    <row r="45" ht="20" customHeight="1" spans="1:20">
      <c r="A45" s="89" t="s">
        <v>86</v>
      </c>
      <c r="B45" s="90"/>
      <c r="C45" s="89"/>
      <c r="D45" s="89"/>
      <c r="E45" s="89"/>
    </row>
    <row r="46" ht="17.5" customHeight="1" spans="1:20">
      <c r="A46" s="89" t="s">
        <v>87</v>
      </c>
      <c r="B46" s="90"/>
      <c r="C46" s="89"/>
      <c r="D46" s="89"/>
      <c r="E46" s="89"/>
    </row>
    <row r="47" ht="17.5" customHeight="1" spans="1:20">
      <c r="A47" s="89" t="s">
        <v>88</v>
      </c>
      <c r="B47" s="90"/>
      <c r="C47" s="89"/>
      <c r="D47" s="89"/>
      <c r="E47" s="89"/>
    </row>
    <row r="48" ht="39.65" customHeight="1" spans="1:20">
      <c r="B48" s="91" t="s">
        <v>89</v>
      </c>
      <c r="C48" s="92"/>
      <c r="D48" s="92"/>
      <c r="E48" s="92"/>
      <c r="F48" s="92" t="s">
        <v>90</v>
      </c>
      <c r="G48" s="92"/>
      <c r="H48" s="92"/>
      <c r="I48" s="92"/>
      <c r="J48" s="92"/>
      <c r="K48" s="92"/>
    </row>
    <row r="49" hidden="1" spans="2:11">
      <c r="B49" s="93"/>
      <c r="C49" s="94"/>
      <c r="D49" s="94"/>
      <c r="E49" s="94"/>
      <c r="F49" s="94"/>
      <c r="G49" s="94"/>
      <c r="H49" s="94"/>
      <c r="I49" s="94"/>
      <c r="J49" s="94"/>
      <c r="K49" s="94"/>
    </row>
    <row r="50" spans="2:11">
      <c r="B50" s="93"/>
      <c r="C50" s="94"/>
      <c r="D50" s="95"/>
      <c r="E50" s="92"/>
      <c r="F50" s="92"/>
      <c r="G50" s="92"/>
      <c r="H50" s="92"/>
      <c r="I50" s="92"/>
      <c r="J50" s="92"/>
      <c r="K50" s="92"/>
    </row>
    <row r="51" spans="2:11">
      <c r="B51" s="93"/>
      <c r="C51" s="94"/>
      <c r="D51" s="94"/>
      <c r="E51" s="94"/>
      <c r="F51" s="94"/>
      <c r="G51" s="94"/>
      <c r="H51" s="94"/>
      <c r="I51" s="94"/>
      <c r="J51" s="94"/>
      <c r="K51" s="94"/>
    </row>
    <row r="52" ht="3" customHeight="1" spans="2:11">
      <c r="B52" s="93"/>
      <c r="C52" s="94"/>
      <c r="D52" s="94"/>
      <c r="E52" s="94"/>
      <c r="F52" s="94"/>
      <c r="G52" s="94"/>
      <c r="H52" s="94"/>
      <c r="I52" s="94"/>
      <c r="J52" s="94"/>
      <c r="K52" s="94"/>
    </row>
    <row r="53" spans="2:11">
      <c r="B53" s="96"/>
      <c r="C53" s="92"/>
      <c r="D53" s="92"/>
      <c r="E53" s="92"/>
      <c r="F53" s="92"/>
      <c r="G53" s="92"/>
      <c r="H53" s="92"/>
      <c r="I53" s="92"/>
      <c r="J53" s="92"/>
      <c r="K53" s="92"/>
    </row>
    <row r="54" spans="2:11">
      <c r="B54" s="93"/>
      <c r="C54" s="94"/>
      <c r="D54" s="94"/>
      <c r="E54" s="94"/>
      <c r="F54" s="94"/>
      <c r="G54" s="94"/>
      <c r="H54" s="94"/>
      <c r="I54" s="94"/>
      <c r="J54" s="94"/>
      <c r="K54" s="94"/>
    </row>
  </sheetData>
  <mergeCells count="37">
    <mergeCell ref="G10:K10"/>
    <mergeCell ref="G11:K11"/>
    <mergeCell ref="B15:S15"/>
    <mergeCell ref="C19:Q19"/>
    <mergeCell ref="A20:S20"/>
    <mergeCell ref="B21:S21"/>
    <mergeCell ref="B22:S22"/>
    <mergeCell ref="B23:S23"/>
    <mergeCell ref="B24:S24"/>
    <mergeCell ref="C26:Q26"/>
    <mergeCell ref="A27:S27"/>
    <mergeCell ref="B28:S28"/>
    <mergeCell ref="A29:S29"/>
    <mergeCell ref="B30:S30"/>
    <mergeCell ref="A31:S31"/>
    <mergeCell ref="C33:Q33"/>
    <mergeCell ref="A34:S34"/>
    <mergeCell ref="C36:Q36"/>
    <mergeCell ref="A37:S37"/>
    <mergeCell ref="B38:S38"/>
    <mergeCell ref="A39:S39"/>
    <mergeCell ref="C43:Q43"/>
    <mergeCell ref="C44:Q44"/>
    <mergeCell ref="A10:A13"/>
    <mergeCell ref="B10:B13"/>
    <mergeCell ref="C10:C13"/>
    <mergeCell ref="D10:D13"/>
    <mergeCell ref="E10:E13"/>
    <mergeCell ref="F10:F13"/>
    <mergeCell ref="G12:G13"/>
    <mergeCell ref="H12:H13"/>
    <mergeCell ref="I12:I13"/>
    <mergeCell ref="J12:J13"/>
    <mergeCell ref="K12:K13"/>
    <mergeCell ref="Q10:Q13"/>
    <mergeCell ref="R10:R13"/>
    <mergeCell ref="S10:S13"/>
  </mergeCells>
  <printOptions horizontalCentered="1"/>
  <pageMargins left="0.25" right="0.25" top="0.75" bottom="1.75" header="0.3" footer="0.3"/>
  <pageSetup paperSize="9" scale="52" fitToHeight="0" orientation="landscape"/>
  <headerFooter alignWithMargins="0"/>
  <rowBreaks count="1" manualBreakCount="1">
    <brk id="26" max="18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5"/>
  <sheetViews>
    <sheetView tabSelected="1" zoomScale="90" zoomScaleNormal="90" workbookViewId="0">
      <selection activeCell="K60" sqref="K60"/>
    </sheetView>
  </sheetViews>
  <sheetFormatPr defaultColWidth="9.18095238095238" defaultRowHeight="12.75"/>
  <cols>
    <col min="1" max="1" width="6.24761904761905" style="5" customWidth="1"/>
    <col min="2" max="2" width="18.7428571428571" style="5" customWidth="1"/>
    <col min="3" max="3" width="15.7142857142857" style="5" customWidth="1"/>
    <col min="4" max="4" width="16.1904761904762" style="5" customWidth="1"/>
    <col min="5" max="5" width="13.4571428571429" style="5" customWidth="1"/>
    <col min="6" max="6" width="10.7238095238095" style="5" customWidth="1"/>
    <col min="7" max="16" width="10.8" style="5" customWidth="1"/>
    <col min="17" max="17" width="12.6285714285714" style="5" customWidth="1"/>
    <col min="18" max="18" width="16.6285714285714" style="5" customWidth="1"/>
    <col min="19" max="19" width="15.5333333333333" style="5" customWidth="1"/>
  </cols>
  <sheetData>
    <row r="1" spans="1:20">
      <c r="A1" s="6"/>
      <c r="B1" s="6"/>
      <c r="C1" s="6"/>
      <c r="D1" s="6"/>
      <c r="E1" s="6"/>
      <c r="F1" s="6"/>
      <c r="G1" s="6"/>
      <c r="H1" s="6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"/>
    </row>
    <row r="2" spans="1:20">
      <c r="A2" s="6"/>
      <c r="B2" s="6"/>
      <c r="C2" s="6"/>
      <c r="D2" s="6"/>
      <c r="E2" s="6"/>
      <c r="F2" s="8"/>
      <c r="G2" s="6"/>
      <c r="H2" s="9" t="s">
        <v>91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"/>
    </row>
    <row r="3" spans="1:20">
      <c r="A3" s="6"/>
      <c r="B3" s="6"/>
      <c r="C3" s="6"/>
      <c r="D3" s="6"/>
      <c r="E3" s="6"/>
      <c r="F3" s="6"/>
      <c r="G3" s="6"/>
      <c r="H3" s="6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</row>
    <row r="4" s="1" customFormat="1" spans="1:20">
      <c r="A4" s="9" t="s">
        <v>92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="1" customFormat="1" spans="1:20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="1" customFormat="1" spans="1:20">
      <c r="A6" s="9" t="s">
        <v>93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>
      <c r="A7" s="9"/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1"/>
    </row>
    <row r="8" spans="1:20">
      <c r="A8" s="9"/>
      <c r="B8" s="6"/>
      <c r="C8" s="8"/>
      <c r="D8" s="8"/>
      <c r="E8" s="8"/>
      <c r="F8" s="10" t="s">
        <v>3</v>
      </c>
      <c r="H8" s="8"/>
      <c r="I8" s="10"/>
      <c r="J8" s="6"/>
      <c r="K8" s="6"/>
      <c r="L8" s="6"/>
      <c r="M8" s="7"/>
      <c r="N8" s="7"/>
      <c r="O8" s="7"/>
      <c r="P8" s="7"/>
      <c r="Q8" s="7"/>
      <c r="R8" s="7"/>
      <c r="S8" s="7"/>
      <c r="T8" s="1"/>
    </row>
    <row r="9" spans="1:20">
      <c r="A9" s="6"/>
      <c r="B9" s="6"/>
      <c r="C9" s="8"/>
      <c r="D9" s="8"/>
      <c r="E9" s="8"/>
      <c r="F9" s="8"/>
      <c r="G9" s="8"/>
      <c r="H9" s="6"/>
      <c r="I9" s="6" t="s">
        <v>4</v>
      </c>
      <c r="K9" s="6"/>
      <c r="L9" s="6"/>
      <c r="M9" s="7"/>
      <c r="N9" s="7"/>
      <c r="O9" s="7"/>
      <c r="P9" s="7"/>
      <c r="Q9" s="7"/>
      <c r="R9" s="7"/>
      <c r="S9" s="7"/>
      <c r="T9" s="1"/>
    </row>
    <row r="10" s="2" customFormat="1" ht="15.75" customHeight="1" spans="1:20">
      <c r="A10" s="11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1" t="s">
        <v>10</v>
      </c>
      <c r="G10" s="12" t="s">
        <v>11</v>
      </c>
      <c r="H10" s="13"/>
      <c r="I10" s="13"/>
      <c r="J10" s="13"/>
      <c r="K10" s="13"/>
      <c r="L10" s="13"/>
      <c r="M10" s="13"/>
      <c r="N10" s="13"/>
      <c r="O10" s="13"/>
      <c r="P10" s="14"/>
      <c r="Q10" s="11" t="s">
        <v>12</v>
      </c>
      <c r="R10" s="11" t="s">
        <v>94</v>
      </c>
      <c r="S10" s="11" t="s">
        <v>95</v>
      </c>
    </row>
    <row r="11" s="2" customFormat="1" ht="22" customHeight="1" spans="1:20">
      <c r="A11" s="11"/>
      <c r="B11" s="15"/>
      <c r="C11" s="15"/>
      <c r="D11" s="15"/>
      <c r="E11" s="15"/>
      <c r="F11" s="15"/>
      <c r="G11" s="11" t="s">
        <v>96</v>
      </c>
      <c r="H11" s="11" t="s">
        <v>97</v>
      </c>
      <c r="I11" s="11" t="s">
        <v>98</v>
      </c>
      <c r="J11" s="11" t="s">
        <v>99</v>
      </c>
      <c r="K11" s="11" t="s">
        <v>100</v>
      </c>
      <c r="L11" s="11" t="s">
        <v>101</v>
      </c>
      <c r="M11" s="11" t="s">
        <v>102</v>
      </c>
      <c r="N11" s="11" t="s">
        <v>103</v>
      </c>
      <c r="O11" s="11" t="s">
        <v>104</v>
      </c>
      <c r="P11" s="11" t="s">
        <v>105</v>
      </c>
      <c r="Q11" s="15"/>
      <c r="R11" s="15"/>
      <c r="S11" s="11"/>
    </row>
    <row r="12" s="2" customFormat="1" ht="52" customHeight="1" spans="1:20">
      <c r="A12" s="11"/>
      <c r="B12" s="15"/>
      <c r="C12" s="15"/>
      <c r="D12" s="15"/>
      <c r="E12" s="15"/>
      <c r="F12" s="15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"/>
      <c r="R12" s="15"/>
      <c r="S12" s="11"/>
    </row>
    <row r="13" s="2" customFormat="1" ht="15" spans="1:20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6">
        <v>8</v>
      </c>
      <c r="I13" s="16">
        <v>9</v>
      </c>
      <c r="J13" s="16">
        <v>10</v>
      </c>
      <c r="K13" s="16">
        <v>11</v>
      </c>
      <c r="L13" s="16">
        <v>12</v>
      </c>
      <c r="M13" s="16">
        <v>13</v>
      </c>
      <c r="N13" s="16">
        <v>14</v>
      </c>
      <c r="O13" s="16">
        <v>15</v>
      </c>
      <c r="P13" s="16">
        <v>16</v>
      </c>
      <c r="Q13" s="16">
        <v>17</v>
      </c>
      <c r="R13" s="16">
        <v>18</v>
      </c>
      <c r="S13" s="16">
        <v>19</v>
      </c>
    </row>
    <row r="14" s="2" customFormat="1" ht="15" spans="1:20">
      <c r="A14" s="17"/>
      <c r="B14" s="18" t="s">
        <v>20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="2" customFormat="1" ht="78" customHeight="1" spans="1:20">
      <c r="A15" s="19" t="s">
        <v>21</v>
      </c>
      <c r="B15" s="20" t="s">
        <v>106</v>
      </c>
      <c r="C15" s="20" t="s">
        <v>107</v>
      </c>
      <c r="D15" s="21" t="s">
        <v>51</v>
      </c>
      <c r="E15" s="22" t="s">
        <v>25</v>
      </c>
      <c r="F15" s="21" t="s">
        <v>38</v>
      </c>
      <c r="G15" s="21" t="s">
        <v>38</v>
      </c>
      <c r="H15" s="21" t="s">
        <v>38</v>
      </c>
      <c r="I15" s="21" t="s">
        <v>38</v>
      </c>
      <c r="J15" s="21" t="s">
        <v>38</v>
      </c>
      <c r="K15" s="21" t="s">
        <v>38</v>
      </c>
      <c r="L15" s="21" t="s">
        <v>38</v>
      </c>
      <c r="M15" s="21" t="s">
        <v>38</v>
      </c>
      <c r="N15" s="21" t="s">
        <v>38</v>
      </c>
      <c r="O15" s="21" t="s">
        <v>38</v>
      </c>
      <c r="P15" s="21" t="s">
        <v>38</v>
      </c>
      <c r="Q15" s="23" t="s">
        <v>108</v>
      </c>
      <c r="R15" s="24" t="s">
        <v>27</v>
      </c>
      <c r="S15" s="21" t="s">
        <v>109</v>
      </c>
    </row>
    <row r="16" s="2" customFormat="1" ht="51" spans="1:20">
      <c r="A16" s="19" t="s">
        <v>31</v>
      </c>
      <c r="B16" s="20" t="s">
        <v>110</v>
      </c>
      <c r="C16" s="20" t="s">
        <v>111</v>
      </c>
      <c r="D16" s="21" t="s">
        <v>51</v>
      </c>
      <c r="E16" s="21" t="s">
        <v>25</v>
      </c>
      <c r="F16" s="21" t="s">
        <v>27</v>
      </c>
      <c r="G16" s="22" t="s">
        <v>27</v>
      </c>
      <c r="H16" s="21" t="s">
        <v>112</v>
      </c>
      <c r="I16" s="22" t="s">
        <v>27</v>
      </c>
      <c r="J16" s="21" t="s">
        <v>112</v>
      </c>
      <c r="K16" s="22" t="s">
        <v>27</v>
      </c>
      <c r="L16" s="21" t="s">
        <v>112</v>
      </c>
      <c r="M16" s="22" t="s">
        <v>27</v>
      </c>
      <c r="N16" s="21" t="s">
        <v>112</v>
      </c>
      <c r="O16" s="22" t="s">
        <v>27</v>
      </c>
      <c r="P16" s="21" t="s">
        <v>112</v>
      </c>
      <c r="Q16" s="23" t="s">
        <v>113</v>
      </c>
      <c r="R16" s="24">
        <v>1500</v>
      </c>
      <c r="S16" s="21" t="s">
        <v>114</v>
      </c>
    </row>
    <row r="17" s="2" customFormat="1" ht="65" customHeight="1" spans="1:20">
      <c r="A17" s="25" t="s">
        <v>36</v>
      </c>
      <c r="B17" s="20" t="s">
        <v>115</v>
      </c>
      <c r="C17" s="20" t="s">
        <v>107</v>
      </c>
      <c r="D17" s="21" t="s">
        <v>51</v>
      </c>
      <c r="E17" s="22" t="s">
        <v>25</v>
      </c>
      <c r="F17" s="21" t="s">
        <v>27</v>
      </c>
      <c r="G17" s="21" t="s">
        <v>116</v>
      </c>
      <c r="H17" s="21" t="s">
        <v>116</v>
      </c>
      <c r="I17" s="21" t="s">
        <v>116</v>
      </c>
      <c r="J17" s="21" t="s">
        <v>116</v>
      </c>
      <c r="K17" s="21" t="s">
        <v>116</v>
      </c>
      <c r="L17" s="21" t="s">
        <v>116</v>
      </c>
      <c r="M17" s="21" t="s">
        <v>116</v>
      </c>
      <c r="N17" s="21" t="s">
        <v>116</v>
      </c>
      <c r="O17" s="21" t="s">
        <v>116</v>
      </c>
      <c r="P17" s="21" t="s">
        <v>116</v>
      </c>
      <c r="Q17" s="23" t="s">
        <v>108</v>
      </c>
      <c r="R17" s="24" t="s">
        <v>29</v>
      </c>
      <c r="S17" s="21" t="s">
        <v>41</v>
      </c>
    </row>
    <row r="18" s="2" customFormat="1" ht="77" customHeight="1" spans="1:20">
      <c r="A18" s="25" t="s">
        <v>117</v>
      </c>
      <c r="B18" s="20" t="s">
        <v>118</v>
      </c>
      <c r="C18" s="21" t="s">
        <v>119</v>
      </c>
      <c r="D18" s="21" t="s">
        <v>51</v>
      </c>
      <c r="E18" s="22" t="s">
        <v>25</v>
      </c>
      <c r="F18" s="21" t="s">
        <v>27</v>
      </c>
      <c r="G18" s="21" t="s">
        <v>120</v>
      </c>
      <c r="H18" s="21" t="s">
        <v>120</v>
      </c>
      <c r="I18" s="21" t="s">
        <v>120</v>
      </c>
      <c r="J18" s="21" t="s">
        <v>120</v>
      </c>
      <c r="K18" s="21" t="s">
        <v>120</v>
      </c>
      <c r="L18" s="21" t="s">
        <v>120</v>
      </c>
      <c r="M18" s="21" t="s">
        <v>120</v>
      </c>
      <c r="N18" s="21" t="s">
        <v>120</v>
      </c>
      <c r="O18" s="21" t="s">
        <v>120</v>
      </c>
      <c r="P18" s="21" t="s">
        <v>120</v>
      </c>
      <c r="Q18" s="23" t="s">
        <v>108</v>
      </c>
      <c r="R18" s="24" t="s">
        <v>29</v>
      </c>
      <c r="S18" s="21" t="s">
        <v>41</v>
      </c>
    </row>
    <row r="19" s="3" customFormat="1" ht="21" customHeight="1" spans="1:20">
      <c r="A19" s="18"/>
      <c r="B19" s="26" t="s">
        <v>42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27">
        <f>SUM(R15:R18)</f>
        <v>1500</v>
      </c>
      <c r="S19" s="28"/>
      <c r="T19" s="29"/>
    </row>
    <row r="20" s="2" customFormat="1" ht="17" customHeight="1" spans="1:20">
      <c r="A20" s="18" t="s">
        <v>43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="2" customFormat="1" ht="53" customHeight="1" spans="1:20">
      <c r="A21" s="19" t="s">
        <v>44</v>
      </c>
      <c r="B21" s="20" t="s">
        <v>121</v>
      </c>
      <c r="C21" s="21" t="s">
        <v>122</v>
      </c>
      <c r="D21" s="21" t="s">
        <v>123</v>
      </c>
      <c r="E21" s="21" t="s">
        <v>25</v>
      </c>
      <c r="F21" s="21" t="s">
        <v>27</v>
      </c>
      <c r="G21" s="21" t="s">
        <v>124</v>
      </c>
      <c r="H21" s="21" t="s">
        <v>124</v>
      </c>
      <c r="I21" s="21" t="s">
        <v>124</v>
      </c>
      <c r="J21" s="21" t="s">
        <v>124</v>
      </c>
      <c r="K21" s="21" t="s">
        <v>124</v>
      </c>
      <c r="L21" s="21" t="s">
        <v>124</v>
      </c>
      <c r="M21" s="21" t="s">
        <v>124</v>
      </c>
      <c r="N21" s="21" t="s">
        <v>124</v>
      </c>
      <c r="O21" s="21" t="s">
        <v>124</v>
      </c>
      <c r="P21" s="21" t="s">
        <v>124</v>
      </c>
      <c r="Q21" s="23" t="s">
        <v>108</v>
      </c>
      <c r="R21" s="24">
        <v>900</v>
      </c>
      <c r="S21" s="21" t="s">
        <v>123</v>
      </c>
    </row>
    <row r="22" ht="53" customHeight="1" spans="1:20">
      <c r="A22" s="19" t="s">
        <v>125</v>
      </c>
      <c r="B22" s="21" t="s">
        <v>126</v>
      </c>
      <c r="C22" s="21" t="s">
        <v>127</v>
      </c>
      <c r="D22" s="21" t="s">
        <v>123</v>
      </c>
      <c r="E22" s="21" t="s">
        <v>25</v>
      </c>
      <c r="F22" s="21" t="s">
        <v>27</v>
      </c>
      <c r="G22" s="21" t="s">
        <v>128</v>
      </c>
      <c r="H22" s="21" t="s">
        <v>128</v>
      </c>
      <c r="I22" s="21" t="s">
        <v>128</v>
      </c>
      <c r="J22" s="21" t="s">
        <v>128</v>
      </c>
      <c r="K22" s="21" t="s">
        <v>128</v>
      </c>
      <c r="L22" s="21" t="s">
        <v>128</v>
      </c>
      <c r="M22" s="21" t="s">
        <v>128</v>
      </c>
      <c r="N22" s="21" t="s">
        <v>128</v>
      </c>
      <c r="O22" s="21" t="s">
        <v>128</v>
      </c>
      <c r="P22" s="21" t="s">
        <v>128</v>
      </c>
      <c r="Q22" s="23" t="s">
        <v>108</v>
      </c>
      <c r="R22" s="24">
        <v>1200</v>
      </c>
      <c r="S22" s="21" t="s">
        <v>123</v>
      </c>
    </row>
    <row r="23" ht="53" customHeight="1" spans="1:20">
      <c r="A23" s="19" t="s">
        <v>129</v>
      </c>
      <c r="B23" s="21" t="s">
        <v>130</v>
      </c>
      <c r="C23" s="21" t="s">
        <v>131</v>
      </c>
      <c r="D23" s="21" t="s">
        <v>123</v>
      </c>
      <c r="E23" s="21" t="s">
        <v>25</v>
      </c>
      <c r="F23" s="21" t="s">
        <v>27</v>
      </c>
      <c r="G23" s="22" t="s">
        <v>27</v>
      </c>
      <c r="H23" s="21" t="s">
        <v>132</v>
      </c>
      <c r="I23" s="21" t="s">
        <v>132</v>
      </c>
      <c r="J23" s="22" t="s">
        <v>27</v>
      </c>
      <c r="K23" s="22" t="s">
        <v>27</v>
      </c>
      <c r="L23" s="22" t="s">
        <v>27</v>
      </c>
      <c r="M23" s="22" t="s">
        <v>27</v>
      </c>
      <c r="N23" s="22" t="s">
        <v>27</v>
      </c>
      <c r="O23" s="22" t="s">
        <v>27</v>
      </c>
      <c r="P23" s="22" t="s">
        <v>27</v>
      </c>
      <c r="Q23" s="23" t="s">
        <v>133</v>
      </c>
      <c r="R23" s="21">
        <v>3000</v>
      </c>
      <c r="S23" s="21" t="s">
        <v>123</v>
      </c>
    </row>
    <row r="24" ht="53" customHeight="1" spans="1:20">
      <c r="A24" s="19" t="s">
        <v>134</v>
      </c>
      <c r="B24" s="21" t="s">
        <v>135</v>
      </c>
      <c r="C24" s="21" t="s">
        <v>136</v>
      </c>
      <c r="D24" s="21" t="s">
        <v>123</v>
      </c>
      <c r="E24" s="21" t="s">
        <v>25</v>
      </c>
      <c r="F24" s="21" t="s">
        <v>27</v>
      </c>
      <c r="G24" s="22" t="s">
        <v>27</v>
      </c>
      <c r="H24" s="22" t="s">
        <v>27</v>
      </c>
      <c r="I24" s="21" t="s">
        <v>137</v>
      </c>
      <c r="J24" s="21" t="s">
        <v>137</v>
      </c>
      <c r="K24" s="22" t="s">
        <v>27</v>
      </c>
      <c r="L24" s="22" t="s">
        <v>27</v>
      </c>
      <c r="M24" s="22" t="s">
        <v>27</v>
      </c>
      <c r="N24" s="22" t="s">
        <v>27</v>
      </c>
      <c r="O24" s="22" t="s">
        <v>27</v>
      </c>
      <c r="P24" s="22" t="s">
        <v>27</v>
      </c>
      <c r="Q24" s="23" t="s">
        <v>138</v>
      </c>
      <c r="R24" s="21">
        <v>4000</v>
      </c>
      <c r="S24" s="21" t="s">
        <v>123</v>
      </c>
    </row>
    <row r="25" ht="53" customHeight="1" spans="1:20">
      <c r="A25" s="19" t="s">
        <v>139</v>
      </c>
      <c r="B25" s="21" t="s">
        <v>140</v>
      </c>
      <c r="C25" s="21" t="s">
        <v>141</v>
      </c>
      <c r="D25" s="21" t="s">
        <v>123</v>
      </c>
      <c r="E25" s="21" t="s">
        <v>25</v>
      </c>
      <c r="F25" s="21" t="s">
        <v>27</v>
      </c>
      <c r="G25" s="22" t="s">
        <v>27</v>
      </c>
      <c r="H25" s="22" t="s">
        <v>27</v>
      </c>
      <c r="I25" s="22" t="s">
        <v>27</v>
      </c>
      <c r="J25" s="22" t="s">
        <v>27</v>
      </c>
      <c r="K25" s="21" t="s">
        <v>132</v>
      </c>
      <c r="L25" s="22" t="s">
        <v>27</v>
      </c>
      <c r="M25" s="22" t="s">
        <v>27</v>
      </c>
      <c r="N25" s="22" t="s">
        <v>27</v>
      </c>
      <c r="O25" s="22" t="s">
        <v>27</v>
      </c>
      <c r="P25" s="22" t="s">
        <v>27</v>
      </c>
      <c r="Q25" s="23" t="s">
        <v>142</v>
      </c>
      <c r="R25" s="21">
        <v>1500</v>
      </c>
      <c r="S25" s="21" t="s">
        <v>123</v>
      </c>
    </row>
    <row r="26" ht="53" customHeight="1" spans="1:20">
      <c r="A26" s="19" t="s">
        <v>143</v>
      </c>
      <c r="B26" s="21" t="s">
        <v>144</v>
      </c>
      <c r="C26" s="21" t="s">
        <v>145</v>
      </c>
      <c r="D26" s="21" t="s">
        <v>123</v>
      </c>
      <c r="E26" s="21" t="s">
        <v>25</v>
      </c>
      <c r="F26" s="21" t="s">
        <v>27</v>
      </c>
      <c r="G26" s="22" t="s">
        <v>27</v>
      </c>
      <c r="H26" s="22" t="s">
        <v>27</v>
      </c>
      <c r="I26" s="22" t="s">
        <v>27</v>
      </c>
      <c r="J26" s="22" t="s">
        <v>27</v>
      </c>
      <c r="K26" s="22" t="s">
        <v>27</v>
      </c>
      <c r="L26" s="22" t="s">
        <v>27</v>
      </c>
      <c r="M26" s="22" t="s">
        <v>27</v>
      </c>
      <c r="N26" s="21" t="s">
        <v>132</v>
      </c>
      <c r="O26" s="22" t="s">
        <v>27</v>
      </c>
      <c r="P26" s="22" t="s">
        <v>27</v>
      </c>
      <c r="Q26" s="23" t="s">
        <v>146</v>
      </c>
      <c r="R26" s="21">
        <v>1500</v>
      </c>
      <c r="S26" s="21" t="s">
        <v>123</v>
      </c>
    </row>
    <row r="27" ht="53" customHeight="1" spans="1:20">
      <c r="A27" s="19" t="s">
        <v>147</v>
      </c>
      <c r="B27" s="21" t="s">
        <v>148</v>
      </c>
      <c r="C27" s="21" t="s">
        <v>149</v>
      </c>
      <c r="D27" s="21" t="s">
        <v>123</v>
      </c>
      <c r="E27" s="21" t="s">
        <v>25</v>
      </c>
      <c r="F27" s="21" t="s">
        <v>27</v>
      </c>
      <c r="G27" s="21" t="s">
        <v>150</v>
      </c>
      <c r="H27" s="22" t="s">
        <v>27</v>
      </c>
      <c r="I27" s="21" t="s">
        <v>150</v>
      </c>
      <c r="J27" s="22" t="s">
        <v>27</v>
      </c>
      <c r="K27" s="21" t="s">
        <v>150</v>
      </c>
      <c r="L27" s="22" t="s">
        <v>27</v>
      </c>
      <c r="M27" s="21" t="s">
        <v>150</v>
      </c>
      <c r="N27" s="22" t="s">
        <v>27</v>
      </c>
      <c r="O27" s="21" t="s">
        <v>150</v>
      </c>
      <c r="P27" s="22" t="s">
        <v>27</v>
      </c>
      <c r="Q27" s="23" t="s">
        <v>151</v>
      </c>
      <c r="R27" s="21">
        <v>3000</v>
      </c>
      <c r="S27" s="21" t="s">
        <v>123</v>
      </c>
    </row>
    <row r="28" ht="53" customHeight="1" spans="1:20">
      <c r="A28" s="19" t="s">
        <v>152</v>
      </c>
      <c r="B28" s="21" t="s">
        <v>153</v>
      </c>
      <c r="C28" s="21" t="s">
        <v>154</v>
      </c>
      <c r="D28" s="21" t="s">
        <v>123</v>
      </c>
      <c r="E28" s="21" t="s">
        <v>25</v>
      </c>
      <c r="F28" s="21" t="s">
        <v>27</v>
      </c>
      <c r="G28" s="22" t="s">
        <v>27</v>
      </c>
      <c r="H28" s="21" t="s">
        <v>150</v>
      </c>
      <c r="I28" s="22" t="s">
        <v>27</v>
      </c>
      <c r="J28" s="21" t="s">
        <v>150</v>
      </c>
      <c r="K28" s="22" t="s">
        <v>27</v>
      </c>
      <c r="L28" s="21" t="s">
        <v>150</v>
      </c>
      <c r="M28" s="22" t="s">
        <v>27</v>
      </c>
      <c r="N28" s="21" t="s">
        <v>150</v>
      </c>
      <c r="O28" s="22" t="s">
        <v>27</v>
      </c>
      <c r="P28" s="21" t="s">
        <v>150</v>
      </c>
      <c r="Q28" s="23" t="s">
        <v>113</v>
      </c>
      <c r="R28" s="21">
        <v>3000</v>
      </c>
      <c r="S28" s="21" t="s">
        <v>123</v>
      </c>
    </row>
    <row r="29" ht="53" customHeight="1" spans="1:20">
      <c r="A29" s="19" t="s">
        <v>155</v>
      </c>
      <c r="B29" s="20" t="s">
        <v>156</v>
      </c>
      <c r="C29" s="21" t="s">
        <v>157</v>
      </c>
      <c r="D29" s="21" t="s">
        <v>123</v>
      </c>
      <c r="E29" s="21" t="s">
        <v>25</v>
      </c>
      <c r="F29" s="21" t="s">
        <v>27</v>
      </c>
      <c r="G29" s="21" t="s">
        <v>112</v>
      </c>
      <c r="H29" s="21" t="s">
        <v>112</v>
      </c>
      <c r="I29" s="21" t="s">
        <v>112</v>
      </c>
      <c r="J29" s="21" t="s">
        <v>112</v>
      </c>
      <c r="K29" s="21" t="s">
        <v>112</v>
      </c>
      <c r="L29" s="21" t="s">
        <v>112</v>
      </c>
      <c r="M29" s="21" t="s">
        <v>112</v>
      </c>
      <c r="N29" s="21" t="s">
        <v>112</v>
      </c>
      <c r="O29" s="21" t="s">
        <v>112</v>
      </c>
      <c r="P29" s="21" t="s">
        <v>112</v>
      </c>
      <c r="Q29" s="23" t="s">
        <v>108</v>
      </c>
      <c r="R29" s="21">
        <v>3000</v>
      </c>
      <c r="S29" s="21" t="s">
        <v>123</v>
      </c>
    </row>
    <row r="30" ht="53" customHeight="1" spans="1:20">
      <c r="A30" s="19" t="s">
        <v>158</v>
      </c>
      <c r="B30" s="20" t="s">
        <v>159</v>
      </c>
      <c r="C30" s="21" t="s">
        <v>160</v>
      </c>
      <c r="D30" s="21" t="s">
        <v>123</v>
      </c>
      <c r="E30" s="21" t="s">
        <v>25</v>
      </c>
      <c r="F30" s="21" t="s">
        <v>27</v>
      </c>
      <c r="G30" s="22" t="s">
        <v>27</v>
      </c>
      <c r="H30" s="22" t="s">
        <v>27</v>
      </c>
      <c r="I30" s="22" t="s">
        <v>27</v>
      </c>
      <c r="J30" s="22" t="s">
        <v>27</v>
      </c>
      <c r="K30" s="22" t="s">
        <v>27</v>
      </c>
      <c r="L30" s="22" t="s">
        <v>27</v>
      </c>
      <c r="M30" s="22" t="s">
        <v>27</v>
      </c>
      <c r="N30" s="22" t="s">
        <v>27</v>
      </c>
      <c r="O30" s="21" t="s">
        <v>161</v>
      </c>
      <c r="P30" s="21" t="s">
        <v>161</v>
      </c>
      <c r="Q30" s="23" t="s">
        <v>162</v>
      </c>
      <c r="R30" s="21">
        <v>500</v>
      </c>
      <c r="S30" s="21" t="s">
        <v>123</v>
      </c>
    </row>
    <row r="31" s="3" customFormat="1" ht="21" customHeight="1" spans="1:20">
      <c r="A31" s="18"/>
      <c r="B31" s="26" t="s">
        <v>42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27">
        <f>SUM(R21:R30)</f>
        <v>21600</v>
      </c>
      <c r="S31" s="28"/>
      <c r="T31" s="29"/>
    </row>
    <row r="32" s="2" customFormat="1" ht="17" customHeight="1" spans="1:20">
      <c r="A32" s="17"/>
      <c r="B32" s="18" t="s">
        <v>46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="2" customFormat="1" ht="21" customHeight="1" spans="1:20">
      <c r="A33" s="30" t="s">
        <v>47</v>
      </c>
      <c r="B33" s="31" t="s">
        <v>45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</row>
    <row r="34" s="2" customFormat="1" ht="17" customHeight="1" spans="1:20">
      <c r="A34" s="17"/>
      <c r="B34" s="18" t="s">
        <v>48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="2" customFormat="1" ht="24" customHeight="1" spans="1:20">
      <c r="A35" s="30" t="s">
        <v>49</v>
      </c>
      <c r="B35" s="32" t="s">
        <v>45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</row>
    <row r="36" s="2" customFormat="1" ht="16" customHeight="1" spans="1:20">
      <c r="A36" s="18" t="s">
        <v>56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="2" customFormat="1" ht="24" customHeight="1" spans="1:20">
      <c r="A37" s="30" t="s">
        <v>57</v>
      </c>
      <c r="B37" s="32" t="s">
        <v>45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</row>
    <row r="38" s="4" customFormat="1" ht="16.15" customHeight="1" spans="1:20">
      <c r="A38" s="33" t="s">
        <v>58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</row>
    <row r="39" ht="57" customHeight="1" spans="1:20">
      <c r="A39" s="19" t="s">
        <v>163</v>
      </c>
      <c r="B39" s="21" t="s">
        <v>164</v>
      </c>
      <c r="C39" s="21" t="s">
        <v>165</v>
      </c>
      <c r="D39" s="21" t="s">
        <v>166</v>
      </c>
      <c r="E39" s="21" t="s">
        <v>25</v>
      </c>
      <c r="F39" s="21" t="s">
        <v>27</v>
      </c>
      <c r="G39" s="20" t="s">
        <v>167</v>
      </c>
      <c r="H39" s="20" t="s">
        <v>167</v>
      </c>
      <c r="I39" s="20" t="s">
        <v>167</v>
      </c>
      <c r="J39" s="20" t="s">
        <v>167</v>
      </c>
      <c r="K39" s="20" t="s">
        <v>167</v>
      </c>
      <c r="L39" s="20" t="s">
        <v>167</v>
      </c>
      <c r="M39" s="20" t="s">
        <v>167</v>
      </c>
      <c r="N39" s="20" t="s">
        <v>167</v>
      </c>
      <c r="O39" s="20" t="s">
        <v>167</v>
      </c>
      <c r="P39" s="20" t="s">
        <v>167</v>
      </c>
      <c r="Q39" s="23" t="s">
        <v>108</v>
      </c>
      <c r="R39" s="24" t="s">
        <v>29</v>
      </c>
      <c r="S39" s="22" t="s">
        <v>55</v>
      </c>
    </row>
    <row r="40" s="3" customFormat="1" ht="21" customHeight="1" spans="1:20">
      <c r="A40" s="18"/>
      <c r="B40" s="26" t="s">
        <v>42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27">
        <f>SUM(R37:R39)</f>
        <v>0</v>
      </c>
      <c r="S40" s="28"/>
      <c r="T40" s="29"/>
    </row>
    <row r="41" s="2" customFormat="1" ht="16" customHeight="1" spans="1:20">
      <c r="A41" s="34" t="s">
        <v>60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ht="104" customHeight="1" spans="1:20">
      <c r="A42" s="19" t="s">
        <v>168</v>
      </c>
      <c r="B42" s="21" t="s">
        <v>169</v>
      </c>
      <c r="C42" s="35" t="s">
        <v>170</v>
      </c>
      <c r="D42" s="36" t="s">
        <v>64</v>
      </c>
      <c r="E42" s="36" t="s">
        <v>65</v>
      </c>
      <c r="F42" s="36" t="s">
        <v>66</v>
      </c>
      <c r="G42" s="21">
        <v>270.3028</v>
      </c>
      <c r="H42" s="21">
        <v>270.3028</v>
      </c>
      <c r="I42" s="21">
        <v>270.3028</v>
      </c>
      <c r="J42" s="21">
        <v>270.3028</v>
      </c>
      <c r="K42" s="21">
        <v>270.3028</v>
      </c>
      <c r="L42" s="21">
        <v>270.3028</v>
      </c>
      <c r="M42" s="21">
        <v>270.3028</v>
      </c>
      <c r="N42" s="21">
        <v>270.3028</v>
      </c>
      <c r="O42" s="21">
        <v>270.3028</v>
      </c>
      <c r="P42" s="21">
        <v>270.3028</v>
      </c>
      <c r="Q42" s="23" t="s">
        <v>108</v>
      </c>
      <c r="R42" s="21">
        <v>5000</v>
      </c>
      <c r="S42" s="36" t="s">
        <v>64</v>
      </c>
    </row>
    <row r="43" s="2" customFormat="1" ht="24.75" customHeight="1" spans="1:20">
      <c r="A43" s="34"/>
      <c r="B43" s="37" t="s">
        <v>42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8">
        <f>R42</f>
        <v>5000</v>
      </c>
      <c r="S43" s="39"/>
    </row>
    <row r="44" s="2" customFormat="1" ht="15" customHeight="1" spans="1:20">
      <c r="A44" s="18" t="s">
        <v>69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="2" customFormat="1" ht="19" customHeight="1" spans="1:20">
      <c r="A45" s="25" t="s">
        <v>70</v>
      </c>
      <c r="B45" s="16" t="s">
        <v>45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</row>
    <row r="46" s="2" customFormat="1" ht="17" customHeight="1" spans="1:20">
      <c r="A46" s="18" t="s">
        <v>73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="2" customFormat="1" ht="19" customHeight="1" spans="1:20">
      <c r="A47" s="25" t="s">
        <v>74</v>
      </c>
      <c r="B47" s="16" t="s">
        <v>45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="4" customFormat="1" ht="17" customHeight="1" spans="1:20">
      <c r="A48" s="18" t="s">
        <v>75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="3" customFormat="1" ht="104" customHeight="1" spans="1:20">
      <c r="A49" s="25" t="s">
        <v>76</v>
      </c>
      <c r="B49" s="21" t="s">
        <v>171</v>
      </c>
      <c r="C49" s="22" t="s">
        <v>172</v>
      </c>
      <c r="D49" s="21" t="s">
        <v>51</v>
      </c>
      <c r="E49" s="22" t="s">
        <v>25</v>
      </c>
      <c r="F49" s="21" t="s">
        <v>27</v>
      </c>
      <c r="G49" s="21" t="s">
        <v>120</v>
      </c>
      <c r="H49" s="21" t="s">
        <v>120</v>
      </c>
      <c r="I49" s="21" t="s">
        <v>120</v>
      </c>
      <c r="J49" s="21" t="s">
        <v>120</v>
      </c>
      <c r="K49" s="21" t="s">
        <v>120</v>
      </c>
      <c r="L49" s="21" t="s">
        <v>120</v>
      </c>
      <c r="M49" s="21" t="s">
        <v>120</v>
      </c>
      <c r="N49" s="21" t="s">
        <v>120</v>
      </c>
      <c r="O49" s="21" t="s">
        <v>120</v>
      </c>
      <c r="P49" s="21" t="s">
        <v>120</v>
      </c>
      <c r="Q49" s="23" t="s">
        <v>108</v>
      </c>
      <c r="R49" s="40" t="s">
        <v>29</v>
      </c>
      <c r="S49" s="41" t="s">
        <v>173</v>
      </c>
      <c r="T49" s="29"/>
    </row>
    <row r="50" s="3" customFormat="1" ht="21" customHeight="1" spans="1:20">
      <c r="A50" s="34"/>
      <c r="B50" s="37" t="s">
        <v>42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8">
        <v>0</v>
      </c>
      <c r="S50" s="39"/>
      <c r="T50" s="29"/>
    </row>
    <row r="51" s="2" customFormat="1" spans="1:20">
      <c r="A51" s="34"/>
      <c r="B51" s="37" t="s">
        <v>85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42">
        <f>R19+R31+R40+R43+R50</f>
        <v>28100</v>
      </c>
      <c r="S51" s="42"/>
    </row>
    <row r="52" s="2" customFormat="1" ht="20" customHeight="1" spans="1:20">
      <c r="A52" s="43" t="s">
        <v>174</v>
      </c>
      <c r="B52" s="44"/>
      <c r="C52" s="43"/>
      <c r="D52" s="43"/>
      <c r="E52" s="43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</row>
    <row r="53" s="2" customFormat="1" ht="17.5" customHeight="1" spans="1:20">
      <c r="A53" s="43" t="s">
        <v>175</v>
      </c>
      <c r="B53" s="44"/>
      <c r="C53" s="43"/>
      <c r="D53" s="43"/>
      <c r="E53" s="43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</row>
    <row r="54" s="2" customFormat="1" ht="39.65" customHeight="1" spans="1:20">
      <c r="A54" s="45"/>
      <c r="B54" s="46" t="s">
        <v>89</v>
      </c>
      <c r="C54" s="47"/>
      <c r="D54" s="47"/>
      <c r="E54" s="47"/>
      <c r="F54" s="47" t="s">
        <v>90</v>
      </c>
      <c r="G54" s="47"/>
      <c r="H54" s="47"/>
      <c r="I54" s="47"/>
      <c r="J54" s="47"/>
      <c r="K54" s="47"/>
      <c r="L54" s="45"/>
      <c r="M54" s="45"/>
      <c r="N54" s="45"/>
      <c r="O54" s="45"/>
      <c r="P54" s="45"/>
      <c r="Q54" s="45"/>
      <c r="R54" s="45"/>
      <c r="S54" s="45"/>
    </row>
    <row r="55" s="2" customFormat="1" hidden="1" spans="1:20">
      <c r="A55" s="45"/>
      <c r="B55" s="48"/>
      <c r="C55" s="49"/>
      <c r="D55" s="49"/>
      <c r="E55" s="49"/>
      <c r="F55" s="49"/>
      <c r="G55" s="49"/>
      <c r="H55" s="49"/>
      <c r="I55" s="49"/>
      <c r="J55" s="49"/>
      <c r="K55" s="49"/>
      <c r="L55" s="45"/>
      <c r="M55" s="45"/>
      <c r="N55" s="45"/>
      <c r="O55" s="45"/>
      <c r="P55" s="45"/>
      <c r="Q55" s="45"/>
      <c r="R55" s="45"/>
      <c r="S55" s="45"/>
    </row>
    <row r="56" s="2" customFormat="1" spans="1:20">
      <c r="A56" s="45"/>
      <c r="B56" s="48"/>
      <c r="C56" s="49"/>
      <c r="D56" s="50"/>
      <c r="E56" s="47"/>
      <c r="F56" s="47"/>
      <c r="G56" s="47"/>
      <c r="H56" s="47"/>
      <c r="I56" s="47"/>
      <c r="J56" s="47"/>
      <c r="K56" s="47"/>
      <c r="L56" s="45"/>
      <c r="M56" s="45"/>
      <c r="N56" s="45"/>
      <c r="O56" s="45"/>
      <c r="P56" s="45"/>
      <c r="Q56" s="45"/>
      <c r="R56" s="45"/>
      <c r="S56" s="45"/>
    </row>
    <row r="57" spans="1:20">
      <c r="A57" s="51"/>
      <c r="B57" s="51"/>
      <c r="C57" s="51"/>
      <c r="D57" s="51"/>
      <c r="E57" s="51"/>
    </row>
    <row r="60" ht="25.5" customHeight="1"/>
    <row r="63" spans="1:20">
      <c r="B63" s="52"/>
      <c r="C63" s="52"/>
      <c r="D63" s="52"/>
    </row>
    <row r="64" ht="25.5" customHeight="1" spans="1:20">
      <c r="B64" s="52"/>
      <c r="C64" s="52"/>
      <c r="D64" s="52"/>
    </row>
    <row r="65" ht="63.75" spans="2:4">
      <c r="B65" s="52"/>
      <c r="C65" s="52"/>
      <c r="D65" s="52"/>
    </row>
    <row r="66" spans="2:4">
      <c r="B66" s="52"/>
      <c r="C66" s="52"/>
      <c r="D66" s="52"/>
    </row>
    <row r="67" spans="2:4">
      <c r="B67" s="52"/>
      <c r="C67" s="52"/>
      <c r="D67" s="52"/>
    </row>
    <row r="68" ht="25.5" customHeight="1"/>
    <row r="74" ht="25.5" customHeight="1"/>
    <row r="80" ht="25.5" customHeight="1"/>
    <row r="84" ht="25.5" customHeight="1"/>
    <row r="88" ht="25.5" customHeight="1"/>
    <row r="92" customHeight="1"/>
    <row r="96" customHeight="1" spans="1:17">
      <c r="A96" s="51" t="s">
        <v>176</v>
      </c>
      <c r="B96" s="51"/>
      <c r="C96" s="53">
        <v>16632</v>
      </c>
      <c r="D96" s="54"/>
      <c r="E96" s="54"/>
      <c r="F96" s="54"/>
      <c r="G96" s="54"/>
      <c r="H96" s="53">
        <v>858</v>
      </c>
      <c r="I96" s="53">
        <v>2906</v>
      </c>
      <c r="J96" s="53">
        <v>3558</v>
      </c>
      <c r="K96" s="53">
        <v>1338</v>
      </c>
      <c r="L96" s="53">
        <v>2133</v>
      </c>
      <c r="M96" s="53">
        <v>858</v>
      </c>
      <c r="N96" s="53">
        <v>858</v>
      </c>
      <c r="O96" s="53">
        <v>2133</v>
      </c>
      <c r="P96" s="53">
        <v>995</v>
      </c>
      <c r="Q96" s="54"/>
    </row>
    <row r="97" customHeight="1" spans="1:17">
      <c r="A97" s="55" t="s">
        <v>177</v>
      </c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</row>
    <row r="98" ht="38.25" customHeight="1" spans="1:17">
      <c r="A98" s="56">
        <v>46025</v>
      </c>
      <c r="B98" s="57" t="s">
        <v>164</v>
      </c>
      <c r="C98" s="57" t="s">
        <v>178</v>
      </c>
      <c r="D98" s="53">
        <v>1500</v>
      </c>
      <c r="E98" s="57" t="s">
        <v>179</v>
      </c>
      <c r="F98" s="53">
        <v>2017</v>
      </c>
      <c r="G98" s="53">
        <v>2026</v>
      </c>
      <c r="H98" s="53">
        <v>150</v>
      </c>
      <c r="I98" s="53">
        <v>150</v>
      </c>
      <c r="J98" s="53">
        <v>150</v>
      </c>
      <c r="K98" s="53">
        <v>150</v>
      </c>
      <c r="L98" s="53">
        <v>150</v>
      </c>
      <c r="M98" s="53">
        <v>150</v>
      </c>
      <c r="N98" s="53">
        <v>150</v>
      </c>
      <c r="O98" s="53">
        <v>150</v>
      </c>
      <c r="P98" s="53">
        <v>150</v>
      </c>
      <c r="Q98" s="57" t="s">
        <v>180</v>
      </c>
    </row>
    <row r="99" spans="1:17">
      <c r="A99" s="56"/>
      <c r="B99" s="57"/>
      <c r="C99" s="57" t="s">
        <v>181</v>
      </c>
      <c r="D99" s="53"/>
      <c r="E99" s="57" t="s">
        <v>182</v>
      </c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7" t="s">
        <v>183</v>
      </c>
    </row>
    <row r="100" spans="1:17">
      <c r="A100" s="56"/>
      <c r="B100" s="57"/>
      <c r="C100" s="57" t="s">
        <v>184</v>
      </c>
      <c r="D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7" t="s">
        <v>185</v>
      </c>
    </row>
    <row r="101" customHeight="1" spans="1:17">
      <c r="A101" s="55" t="s">
        <v>186</v>
      </c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</row>
    <row r="102" ht="38.25" customHeight="1" spans="1:17">
      <c r="A102" s="56">
        <v>46026</v>
      </c>
      <c r="B102" s="57" t="s">
        <v>187</v>
      </c>
      <c r="C102" s="57" t="s">
        <v>188</v>
      </c>
      <c r="D102" s="53">
        <v>3320</v>
      </c>
      <c r="E102" s="57" t="s">
        <v>179</v>
      </c>
      <c r="F102" s="53">
        <v>2017</v>
      </c>
      <c r="G102" s="53">
        <v>2026</v>
      </c>
      <c r="H102" s="53">
        <v>332</v>
      </c>
      <c r="I102" s="53">
        <v>332</v>
      </c>
      <c r="J102" s="53">
        <v>332</v>
      </c>
      <c r="K102" s="53">
        <v>332</v>
      </c>
      <c r="L102" s="53">
        <v>332</v>
      </c>
      <c r="M102" s="53">
        <v>332</v>
      </c>
      <c r="N102" s="53">
        <v>332</v>
      </c>
      <c r="O102" s="53">
        <v>332</v>
      </c>
      <c r="P102" s="53">
        <v>332</v>
      </c>
      <c r="Q102" s="57" t="s">
        <v>189</v>
      </c>
    </row>
    <row r="103" ht="25.5" spans="1:17">
      <c r="A103" s="56"/>
      <c r="B103" s="57" t="s">
        <v>190</v>
      </c>
      <c r="C103" s="57" t="s">
        <v>191</v>
      </c>
      <c r="D103" s="53"/>
      <c r="E103" s="57" t="s">
        <v>182</v>
      </c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7" t="s">
        <v>192</v>
      </c>
    </row>
    <row r="104" ht="25.5" spans="1:17">
      <c r="A104" s="56"/>
      <c r="B104" s="57" t="s">
        <v>193</v>
      </c>
      <c r="C104" s="57" t="s">
        <v>194</v>
      </c>
      <c r="D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7" t="s">
        <v>195</v>
      </c>
    </row>
    <row r="105" ht="25.5" spans="1:17">
      <c r="A105" s="56"/>
      <c r="B105" s="57" t="s">
        <v>196</v>
      </c>
      <c r="C105" s="57" t="s">
        <v>197</v>
      </c>
      <c r="D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7" t="s">
        <v>198</v>
      </c>
    </row>
    <row r="106" spans="1:17">
      <c r="A106" s="56"/>
      <c r="B106" s="57" t="s">
        <v>199</v>
      </c>
      <c r="C106" s="57" t="s">
        <v>200</v>
      </c>
      <c r="D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</row>
    <row r="107" spans="1:17">
      <c r="A107" s="56"/>
      <c r="B107" s="57" t="s">
        <v>201</v>
      </c>
      <c r="C107" s="57" t="s">
        <v>202</v>
      </c>
      <c r="D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</row>
    <row r="108" ht="25.5" spans="1:17">
      <c r="A108" s="56"/>
      <c r="B108" s="57" t="s">
        <v>203</v>
      </c>
      <c r="C108" s="57" t="s">
        <v>204</v>
      </c>
      <c r="D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</row>
    <row r="109" spans="1:17">
      <c r="A109" s="56"/>
      <c r="B109" s="57" t="s">
        <v>205</v>
      </c>
      <c r="C109" s="57" t="s">
        <v>206</v>
      </c>
      <c r="D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</row>
    <row r="110" customHeight="1" spans="1:17">
      <c r="A110" s="55" t="s">
        <v>207</v>
      </c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</row>
    <row r="111" ht="25.5" customHeight="1" spans="1:17">
      <c r="A111" s="56">
        <v>46027</v>
      </c>
      <c r="B111" s="57" t="s">
        <v>208</v>
      </c>
      <c r="C111" s="57" t="s">
        <v>209</v>
      </c>
      <c r="D111" s="53">
        <v>100</v>
      </c>
      <c r="E111" s="57" t="s">
        <v>179</v>
      </c>
      <c r="F111" s="53">
        <v>2017</v>
      </c>
      <c r="G111" s="53">
        <v>2026</v>
      </c>
      <c r="H111" s="53">
        <v>10</v>
      </c>
      <c r="I111" s="53">
        <v>10</v>
      </c>
      <c r="J111" s="53">
        <v>10</v>
      </c>
      <c r="K111" s="53">
        <v>10</v>
      </c>
      <c r="L111" s="53">
        <v>10</v>
      </c>
      <c r="M111" s="53">
        <v>10</v>
      </c>
      <c r="N111" s="53">
        <v>10</v>
      </c>
      <c r="O111" s="53">
        <v>10</v>
      </c>
      <c r="P111" s="53">
        <v>10</v>
      </c>
      <c r="Q111" s="57" t="s">
        <v>210</v>
      </c>
    </row>
    <row r="112" ht="25.5" spans="1:17">
      <c r="A112" s="56"/>
      <c r="B112" s="57" t="s">
        <v>211</v>
      </c>
      <c r="C112" s="57"/>
      <c r="D112" s="53"/>
      <c r="E112" s="57" t="s">
        <v>182</v>
      </c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7" t="s">
        <v>212</v>
      </c>
    </row>
    <row r="113" ht="25.5" spans="1:17">
      <c r="A113" s="56"/>
      <c r="B113" s="57" t="s">
        <v>213</v>
      </c>
      <c r="C113" s="57"/>
      <c r="D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7" t="s">
        <v>214</v>
      </c>
    </row>
    <row r="114" spans="1:17">
      <c r="A114" s="56"/>
      <c r="B114" s="57" t="s">
        <v>215</v>
      </c>
      <c r="C114" s="57"/>
      <c r="D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</row>
    <row r="115" customHeight="1" spans="1:17">
      <c r="A115" s="51" t="s">
        <v>216</v>
      </c>
      <c r="B115" s="51"/>
      <c r="C115" s="51"/>
      <c r="D115" s="51"/>
      <c r="E115" s="51"/>
      <c r="F115" s="53">
        <v>23302</v>
      </c>
      <c r="G115" s="54"/>
      <c r="H115" s="54"/>
      <c r="I115" s="53">
        <v>1550</v>
      </c>
      <c r="J115" s="53">
        <v>3548</v>
      </c>
      <c r="K115" s="53">
        <v>4250</v>
      </c>
      <c r="L115" s="53">
        <v>1980</v>
      </c>
      <c r="M115" s="53">
        <v>2825</v>
      </c>
      <c r="N115" s="53">
        <v>1500</v>
      </c>
      <c r="O115" s="53">
        <v>1550</v>
      </c>
      <c r="P115" s="53">
        <v>2775</v>
      </c>
      <c r="Q115" s="53">
        <v>1687</v>
      </c>
    </row>
  </sheetData>
  <mergeCells count="91">
    <mergeCell ref="G10:P10"/>
    <mergeCell ref="B14:S14"/>
    <mergeCell ref="C19:Q19"/>
    <mergeCell ref="A20:S20"/>
    <mergeCell ref="C31:Q31"/>
    <mergeCell ref="B32:S32"/>
    <mergeCell ref="B33:S33"/>
    <mergeCell ref="B34:S34"/>
    <mergeCell ref="B35:S35"/>
    <mergeCell ref="A36:S36"/>
    <mergeCell ref="B37:S37"/>
    <mergeCell ref="A38:S38"/>
    <mergeCell ref="C40:Q40"/>
    <mergeCell ref="A41:S41"/>
    <mergeCell ref="C43:Q43"/>
    <mergeCell ref="A44:S44"/>
    <mergeCell ref="B45:S45"/>
    <mergeCell ref="A46:S46"/>
    <mergeCell ref="B47:S47"/>
    <mergeCell ref="A48:S48"/>
    <mergeCell ref="C50:Q50"/>
    <mergeCell ref="C51:Q51"/>
    <mergeCell ref="A57:E57"/>
    <mergeCell ref="A96:B96"/>
    <mergeCell ref="D96:E96"/>
    <mergeCell ref="F96:G96"/>
    <mergeCell ref="A97:Q97"/>
    <mergeCell ref="A101:Q101"/>
    <mergeCell ref="A110:Q110"/>
    <mergeCell ref="A115:E115"/>
    <mergeCell ref="G115:H115"/>
    <mergeCell ref="A10:A12"/>
    <mergeCell ref="A98:A100"/>
    <mergeCell ref="A102:A109"/>
    <mergeCell ref="A111:A114"/>
    <mergeCell ref="B10:B12"/>
    <mergeCell ref="B98:B100"/>
    <mergeCell ref="C10:C12"/>
    <mergeCell ref="C111:C114"/>
    <mergeCell ref="D10:D12"/>
    <mergeCell ref="D98:D100"/>
    <mergeCell ref="D102:D109"/>
    <mergeCell ref="D111:D114"/>
    <mergeCell ref="E10:E12"/>
    <mergeCell ref="F10:F12"/>
    <mergeCell ref="F98:F100"/>
    <mergeCell ref="F102:F109"/>
    <mergeCell ref="F111:F114"/>
    <mergeCell ref="G11:G12"/>
    <mergeCell ref="G98:G100"/>
    <mergeCell ref="G102:G109"/>
    <mergeCell ref="G111:G114"/>
    <mergeCell ref="H11:H12"/>
    <mergeCell ref="H98:H100"/>
    <mergeCell ref="H102:H109"/>
    <mergeCell ref="H111:H114"/>
    <mergeCell ref="I11:I12"/>
    <mergeCell ref="I98:I100"/>
    <mergeCell ref="I102:I109"/>
    <mergeCell ref="I111:I114"/>
    <mergeCell ref="J11:J12"/>
    <mergeCell ref="J98:J100"/>
    <mergeCell ref="J102:J109"/>
    <mergeCell ref="J111:J114"/>
    <mergeCell ref="K11:K12"/>
    <mergeCell ref="K98:K100"/>
    <mergeCell ref="K102:K109"/>
    <mergeCell ref="K111:K114"/>
    <mergeCell ref="L11:L12"/>
    <mergeCell ref="L98:L100"/>
    <mergeCell ref="L102:L109"/>
    <mergeCell ref="L111:L114"/>
    <mergeCell ref="M11:M12"/>
    <mergeCell ref="M98:M100"/>
    <mergeCell ref="M102:M109"/>
    <mergeCell ref="M111:M114"/>
    <mergeCell ref="N11:N12"/>
    <mergeCell ref="N98:N100"/>
    <mergeCell ref="N102:N109"/>
    <mergeCell ref="N111:N114"/>
    <mergeCell ref="O11:O12"/>
    <mergeCell ref="O98:O100"/>
    <mergeCell ref="O102:O109"/>
    <mergeCell ref="O111:O114"/>
    <mergeCell ref="P11:P12"/>
    <mergeCell ref="P98:P100"/>
    <mergeCell ref="P102:P109"/>
    <mergeCell ref="P111:P114"/>
    <mergeCell ref="Q10:Q12"/>
    <mergeCell ref="R10:R12"/>
    <mergeCell ref="S10:S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Qarmet (2)</vt:lpstr>
      <vt:lpstr>Лист2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Ulpan Ali</cp:lastModifiedBy>
  <dcterms:created xsi:type="dcterms:W3CDTF">2026-01-05T10:10:00Z</dcterms:created>
  <cp:lastPrinted>2026-01-20T13:03:00Z</cp:lastPrinted>
  <dcterms:modified xsi:type="dcterms:W3CDTF">2026-08-06T17:54:30Z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F519F187BA9948E6A98BCFD5D2991B41_13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